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20" windowHeight="12285" tabRatio="793"/>
  </bookViews>
  <sheets>
    <sheet name="2024年度经济发展鼓励扶持政策（第二批）受理项目汇总表" sheetId="6" r:id="rId1"/>
    <sheet name="上云企业补助名单" sheetId="7" state="hidden" r:id="rId2"/>
    <sheet name="本级留成" sheetId="10" state="hidden" r:id="rId3"/>
    <sheet name="2022年重点技改企业申报清单" sheetId="8" state="hidden" r:id="rId4"/>
    <sheet name="2023年需注意事项" sheetId="9" state="hidden" r:id="rId5"/>
    <sheet name="Sheet5" sheetId="11" state="hidden" r:id="rId6"/>
    <sheet name="新建1" sheetId="4" state="hidden" r:id="rId7"/>
  </sheets>
  <definedNames>
    <definedName name="_xlnm._FilterDatabase" localSheetId="0" hidden="1">'2024年度经济发展鼓励扶持政策（第二批）受理项目汇总表'!$A$4:$F$315</definedName>
    <definedName name="_xlnm._FilterDatabase" localSheetId="1" hidden="1">上云企业补助名单!$A$4:$V$70</definedName>
    <definedName name="_xlnm._FilterDatabase" localSheetId="2" hidden="1">本级留成!$A$4:$E$178</definedName>
    <definedName name="_xlnm._FilterDatabase" localSheetId="3" hidden="1">'2022年重点技改企业申报清单'!$A$3:$W$97</definedName>
    <definedName name="_xlnm._FilterDatabase" localSheetId="5" hidden="1">Sheet5!$A$4:$K$100</definedName>
    <definedName name="_xlnm.Print_Titles" localSheetId="0">'2024年度经济发展鼓励扶持政策（第二批）受理项目汇总表'!$2:$4</definedName>
    <definedName name="_xlnm.Print_Area" localSheetId="0">'2024年度经济发展鼓励扶持政策（第二批）受理项目汇总表'!$A$2:$D$314</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<sst xmlns="http://schemas.openxmlformats.org/spreadsheetml/2006/main" count="3640" uniqueCount="1010">
  <si>
    <t>附件：</t>
  </si>
  <si>
    <t>晋江市2024年度经济发展鼓励扶持政策拟扶持企业名单（第二批）公示</t>
  </si>
  <si>
    <t>序号</t>
  </si>
  <si>
    <t>企业名称</t>
  </si>
  <si>
    <t>所属镇域</t>
  </si>
  <si>
    <t>申报项目类别</t>
  </si>
  <si>
    <t>福建名奇陶瓷有限公司</t>
  </si>
  <si>
    <t>磁灶镇</t>
  </si>
  <si>
    <t>企业使用“磁灶陶瓷”地理商标奖励政策</t>
  </si>
  <si>
    <t>安踏（中国）有限公司</t>
  </si>
  <si>
    <t>池店镇</t>
  </si>
  <si>
    <t>重点技术改造项目补助政策</t>
  </si>
  <si>
    <t>安踏体育用品集团有限公司</t>
  </si>
  <si>
    <t>福建永绘纺织有限公司</t>
  </si>
  <si>
    <t>陈埭镇</t>
  </si>
  <si>
    <t>三斯达（福建）塑胶有限公司</t>
  </si>
  <si>
    <t>福建旭远纺织科技实业有限公司</t>
  </si>
  <si>
    <t>深沪镇</t>
  </si>
  <si>
    <t>福建锦宇纺织科技实业有限公司</t>
  </si>
  <si>
    <t>通亿（泉州）轻工有限公司</t>
  </si>
  <si>
    <t>懋达（泉州）鞋业有限公司</t>
  </si>
  <si>
    <t>泉州创姿电子有限公司</t>
  </si>
  <si>
    <t>新塘街道</t>
  </si>
  <si>
    <t>福建晋江市光宇鞋模有限公司</t>
  </si>
  <si>
    <t>大发科技集团有限公司</t>
  </si>
  <si>
    <t>金井镇</t>
  </si>
  <si>
    <t>晋江市安婷妇幼用品有限公司</t>
  </si>
  <si>
    <t>西园街道</t>
  </si>
  <si>
    <t>福建兰斯贝儿卫生用品股份公司</t>
  </si>
  <si>
    <t>经济开发区</t>
  </si>
  <si>
    <t>艾派集团（中国）有限公司</t>
  </si>
  <si>
    <t>罗山街道</t>
  </si>
  <si>
    <t>晋江市自然化纤制造有限公司</t>
  </si>
  <si>
    <t>龙湖镇</t>
  </si>
  <si>
    <t>晋江市龙兴隆染织实业有限公司</t>
  </si>
  <si>
    <t>福建省联丰盛漂染植绒有限公司</t>
  </si>
  <si>
    <t>晋江市三福纺织实业有限公司</t>
  </si>
  <si>
    <t>金冠（中国）食品有限公司</t>
  </si>
  <si>
    <t>晋江福兴拉链有限公司</t>
  </si>
  <si>
    <t>名志体育用品（中国）有限公司</t>
  </si>
  <si>
    <t>福建省好兄弟体育用品有限公司</t>
  </si>
  <si>
    <t>梅岭街道</t>
  </si>
  <si>
    <t>福建普斯特服饰有限公司</t>
  </si>
  <si>
    <t>青阳街道</t>
  </si>
  <si>
    <t>福建省凯安包装科技有限公司</t>
  </si>
  <si>
    <t>佳福（福建）染整有限公司</t>
  </si>
  <si>
    <t>晋江市荣鑫妇幼用品有限公司</t>
  </si>
  <si>
    <t>中乔体育股份有限公司</t>
  </si>
  <si>
    <t>泉州寰球鞋服有限公司</t>
  </si>
  <si>
    <t>泉州市宝舒体育用品有限公司</t>
  </si>
  <si>
    <t>晋江市联盛舒坦科技有限公司</t>
  </si>
  <si>
    <t>晋江市新合发塑胶印刷有限公司</t>
  </si>
  <si>
    <t>福建凯达集团有限公司</t>
  </si>
  <si>
    <t>泉州振兴纺织有限公司</t>
  </si>
  <si>
    <t>西滨镇</t>
  </si>
  <si>
    <t>晋江固荣鞋材有限公司</t>
  </si>
  <si>
    <t>晋江国盛新材料科技有限公司</t>
  </si>
  <si>
    <t>福建省晋江市华宇织造有限公司</t>
  </si>
  <si>
    <t>晋江市石达塑胶精细有限公司</t>
  </si>
  <si>
    <t>福建百宏聚纤科技实业有限公司</t>
  </si>
  <si>
    <t>福建百宏高新材料实业有限公司</t>
  </si>
  <si>
    <t>晋江市青阳明扬汽配制造有限公司</t>
  </si>
  <si>
    <t>世兴达（福建）纺织科技有限公司</t>
  </si>
  <si>
    <t>福建凤竹纺织科技股份有限公司</t>
  </si>
  <si>
    <t>晋江万兴隆染织实业有限公司</t>
  </si>
  <si>
    <t>晋江市港益纤维制品有限公司</t>
  </si>
  <si>
    <t>泉州市港隆新型材料有限公司</t>
  </si>
  <si>
    <t>泉州华闽科技有限公司</t>
  </si>
  <si>
    <t>福建省港丰新材料科技有限公司</t>
  </si>
  <si>
    <t>晋江市万华无纺布实业有限公司</t>
  </si>
  <si>
    <t>三六一度（福建）体育用品有限公司</t>
  </si>
  <si>
    <t>泉州市六源印染织造有限公司</t>
  </si>
  <si>
    <t>福建省良进强纺织实业有限公司</t>
  </si>
  <si>
    <t>晋江晋升纺织科技有限公司</t>
  </si>
  <si>
    <t>福建省百凯弹性织造有限公司</t>
  </si>
  <si>
    <t>福建省向兴纺织科技有限公司</t>
  </si>
  <si>
    <t>向兴（福建）新材料科技有限公司</t>
  </si>
  <si>
    <t>福建福田纺织印染科技有限公司</t>
  </si>
  <si>
    <t>茂泰（福建）新材料科技有限公司</t>
  </si>
  <si>
    <t>福建省百凯经编实业有限公司</t>
  </si>
  <si>
    <t>晋江市安海联诚机械有限公司</t>
  </si>
  <si>
    <t>福建浔兴拉链科技股份有限公司</t>
  </si>
  <si>
    <t>晋江益英服饰有限公司</t>
  </si>
  <si>
    <t>东石镇</t>
  </si>
  <si>
    <t>晋江市天益服饰织造有限公司</t>
  </si>
  <si>
    <t>晋江市格莱特服装有限公司</t>
  </si>
  <si>
    <t>晋江市永宏再生资源有限公司</t>
  </si>
  <si>
    <t>永和镇</t>
  </si>
  <si>
    <t>福建逸锦化纤有限公司</t>
  </si>
  <si>
    <t>英林镇</t>
  </si>
  <si>
    <t>福建宏品鞋业有限公司</t>
  </si>
  <si>
    <t>泉州恒毅机械有限公司</t>
  </si>
  <si>
    <t>晋江三冠机械有限公司</t>
  </si>
  <si>
    <t>泉州宝闽钢材有限公司</t>
  </si>
  <si>
    <t>晋江市顺昌机械制造有限公司</t>
  </si>
  <si>
    <t>福建省大邦包装股份有限公司</t>
  </si>
  <si>
    <t>安海镇</t>
  </si>
  <si>
    <t>金鹰（福建）印刷有限公司</t>
  </si>
  <si>
    <t>晋江市小牛顿食品工业有限公司</t>
  </si>
  <si>
    <t>福建省萨克米建材有限公司</t>
  </si>
  <si>
    <t>内坑镇</t>
  </si>
  <si>
    <t>泉州安踏鞋材有限公司</t>
  </si>
  <si>
    <t>晋江市七彩狐服装织造有限公司</t>
  </si>
  <si>
    <t>晋江市亿聚服装科技有限公司</t>
  </si>
  <si>
    <t>晋江市锦集织造有限公司</t>
  </si>
  <si>
    <t>福建省晋江市泗农建材有限公司</t>
  </si>
  <si>
    <t>晋江市华联印铁制罐有限公司</t>
  </si>
  <si>
    <t>福建省悦健护理用品有限公司</t>
  </si>
  <si>
    <t>福建省群英箱聚印刷有限公司</t>
  </si>
  <si>
    <t>兴业皮革科技股份有限公司</t>
  </si>
  <si>
    <t>福建省晋江市大远鞋塑有限公司</t>
  </si>
  <si>
    <t>晋江海纳机械有限公司</t>
  </si>
  <si>
    <t>泉州星竹鞋材有限公司</t>
  </si>
  <si>
    <t>晋江市成达齿轮有限公司</t>
  </si>
  <si>
    <t>福建盼盼饮料有限公司</t>
  </si>
  <si>
    <t>晋江广厦陶瓷建材有限公司</t>
  </si>
  <si>
    <t>青艺（福建）烫画科技有限公司</t>
  </si>
  <si>
    <t>媗程（福建）纺织集团有限公司</t>
  </si>
  <si>
    <t>福建东南陶瓷有限公司</t>
  </si>
  <si>
    <t>福建晋江凤竹鞋业发展有限公司</t>
  </si>
  <si>
    <t>福建安普智新材料科技有限公司</t>
  </si>
  <si>
    <t>晋江市内坑圣地亚陶瓷有限公司</t>
  </si>
  <si>
    <t>晋江市绿园包装有限公司</t>
  </si>
  <si>
    <t>福建省龙盛达棉纺织造有限公司</t>
  </si>
  <si>
    <t>信泰（福建）科技有限公司</t>
  </si>
  <si>
    <t>国澳（福建）食品有限公司</t>
  </si>
  <si>
    <t>晋江市永信达织造制衣有限公司</t>
  </si>
  <si>
    <t>墩煌（福建）实业有限公司</t>
  </si>
  <si>
    <t>聚隆（福建）包装有限公司</t>
  </si>
  <si>
    <t>晋江市航万汽车部件有限公司</t>
  </si>
  <si>
    <t>晋江市现代彩色印刷有限公司</t>
  </si>
  <si>
    <t>奇峰（福建）食品有限公司</t>
  </si>
  <si>
    <t>福建嘉怡塑胶有限公司</t>
  </si>
  <si>
    <t>晋江市塔工五金锻压厂（普通合伙）</t>
  </si>
  <si>
    <t>泉州晋江顺兴达织造有限公司</t>
  </si>
  <si>
    <t>福建兴翰智能科技有限公司</t>
  </si>
  <si>
    <t>劲派经编科技有限公司</t>
  </si>
  <si>
    <t>恒安（晋江）生活用品有限公司</t>
  </si>
  <si>
    <t>恒安（中国）纸业有限公司</t>
  </si>
  <si>
    <t>福建恒安卫生材料有限公司</t>
  </si>
  <si>
    <t>福建恒安家庭生活用品有限公司</t>
  </si>
  <si>
    <t>永固纺织科技有限公司</t>
  </si>
  <si>
    <t>晋江市华丽环保科技有限公司</t>
  </si>
  <si>
    <t>鸿胜印务技术有限公司</t>
  </si>
  <si>
    <t>开展管理咨询诊断补助</t>
  </si>
  <si>
    <t>福建省力诚食品有限公司</t>
  </si>
  <si>
    <t>福建盼盼食品有限公司</t>
  </si>
  <si>
    <t>福建恒安集团有限公司</t>
  </si>
  <si>
    <t>福建兴翼智能装备股份有限公司</t>
  </si>
  <si>
    <t>福建省泉州喜多多食品有限公司</t>
  </si>
  <si>
    <t>泉州伟泰化纤有限公司</t>
  </si>
  <si>
    <t>福建七匹狼实业股份有限公司</t>
  </si>
  <si>
    <t>福建柒牌时装科技股份有限公司</t>
  </si>
  <si>
    <t>晋江市工业设计与时尚创意协会</t>
  </si>
  <si>
    <t>行业组织拓展会员服务-组织30家、50人以上赴行业先进企业对标学习-“绿色制造，‘碳’索足迹”--创建绿色制造体系示范企业对标学习与产品碳足迹管理</t>
  </si>
  <si>
    <t>行业组织拓展会员服务-赴省外商贸展洽10家以上-组织参加中国国际包装工业展览会商贸展洽</t>
  </si>
  <si>
    <t>行业组织拓展会员服务-组织30家、50人以上赴行业先进企业对标学习-“设计赋能 质造跃升”主题党日暨对标行业先进企业学习活动</t>
  </si>
  <si>
    <t>行业组织拓展会员服务-技术设计对接10家以上-“暖春计划”设计加速营活动</t>
  </si>
  <si>
    <t>行业组织拓展会员服务-赴省外商贸展洽10家以上-组团参加2024（第41届）中国国际体育用品展览会商贸展洽</t>
  </si>
  <si>
    <t>行业组织拓展会员服务-技术设计对接10家以上-“现未来、可持续”户外运动品牌技术设计专场对接会</t>
  </si>
  <si>
    <t>行业组织拓展会员服务-技术设计对接10家以上-“设计无界，智造全球”—福建省工业设计大讲堂</t>
  </si>
  <si>
    <t>行业组织拓展会员服务-与本地中高职院校合作开办技能员工培训10家、30人以上-“AI创变 益企智造”-晋江市人工智能设计软件应用训练营</t>
  </si>
  <si>
    <t>行业组织拓展会员服务-赴省外商贸展洽10家以上-2024闽货华夏行CBME大湾区国际孕婴童博览会商贸展洽活动</t>
  </si>
  <si>
    <t>行业组织拓展会员服务-精益管理培训20家、16课时以上-2025全纬度时尚鞋类设计师培育计划训练营</t>
  </si>
  <si>
    <t>行业组织拓展会员服务-承办工业设计营12人以上-2024“3F杯”海峡两岸大学生设计营</t>
  </si>
  <si>
    <t>行业组织拓展会员服务-承办工业设计营12人以上-2024“361°杯”海峡两岸大学生设计营</t>
  </si>
  <si>
    <t>行业组织拓展会员服务-承办工业设计营12人以上-2024“金鹰杯”海峡两岸大学生设计营</t>
  </si>
  <si>
    <t>行业组织拓展会员服务-承办工业设计营12人以上-2024“梅花杯”海峡两岸大学生设计营</t>
  </si>
  <si>
    <t>行业组织拓展会员服务-承办工业设计营12人以上-2024“三六一度杯”海峡两岸大学生设计营</t>
  </si>
  <si>
    <t>行业组织拓展会员服务-承办工业设计营12人以上-2024“优安纳杯”海峡两岸大学生设计营</t>
  </si>
  <si>
    <t>行业组织拓展会员服务-承办工业设计营12人以上-2024“三斯达杯”海峡两岸大学生设计营</t>
  </si>
  <si>
    <t>行业组织拓展会员服务-承办工业设计营12人以上-2024“足康杯”海峡两岸大学生设计营</t>
  </si>
  <si>
    <t>晋江市泳装产业协会</t>
  </si>
  <si>
    <t>行业组织拓展会员服务-赴省外商贸展洽10家以上-赴深圳商贸对接交流活动</t>
  </si>
  <si>
    <t>行业组织拓展会员服务-产能对接20家以上-SHEIN专场产能对接会</t>
  </si>
  <si>
    <t>行业组织拓展会员服务-赴省外商贸展洽10家以上-2024中国国际纺织面料及辅料春夏博览会</t>
  </si>
  <si>
    <t>行业组织拓展会员服务-赴省外商贸展洽10家以上-组织企业赴汕头商贸展洽活动</t>
  </si>
  <si>
    <t>行业组织拓展会员服务-赴省外商贸展洽10家以上-2024第19届中国（深圳)国际品牌内衣展</t>
  </si>
  <si>
    <t>行业组织拓展会员服务-赴省外商贸展洽10家以上-中国国际纺织面料及辅料秋冬博览会</t>
  </si>
  <si>
    <t>行业组织拓展会员服务-赴省外商贸展洽10家以上-2024年组织企业赴杭州进行商贸展洽活动</t>
  </si>
  <si>
    <t>行业组织拓展会员服务-赴省外商贸展洽10家以上-美国拉斯维加斯国际服装展览会（MAGIC SHOW)</t>
  </si>
  <si>
    <t>行业组织拓展会员服务-产能对接20家以上-2024年时尚X运动可持续创新粤闽交流会暨产能对接会</t>
  </si>
  <si>
    <t>行业组织拓展会员服务-产能对接20家以上-2024晋江泳装走进浙江无缝织造产业带产能对接活动</t>
  </si>
  <si>
    <t>行业组织拓展会员服务-赴省外商贸展洽10家以上-第136届中国进出口商品交易会</t>
  </si>
  <si>
    <t>行业组织拓展会员服务-赴省外商贸展洽10家以上-赴新加坡进行商贸展洽活动</t>
  </si>
  <si>
    <t>行业组织拓展会员服务-赴省外商贸展洽10家以上-第135届中国进出口商品交易会</t>
  </si>
  <si>
    <t>晋江市智能装备协会</t>
  </si>
  <si>
    <t>行业组织拓展会员服务-赴省外商贸展洽10家以上-组团赴广州参加国际智能制造技术与装备展览会商贸展洽活动</t>
  </si>
  <si>
    <t>行业组织拓展会员服务-赴省外商贸展洽10家以上-组团赴西安-中国西部国际装备制造业博览会商贸展洽及先进制造企业交流对接活动</t>
  </si>
  <si>
    <t>行业组织拓展会员服务-精益管理培训20家、16课时以上-精益管理系列《降本增效落地之道》高级研修班</t>
  </si>
  <si>
    <t>行业组织拓展会员服务-技术设计对接10家以上-世界地坪发展高峰论坛暨落地签约技术成果对接活动</t>
  </si>
  <si>
    <t>行业组织拓展会员服务-技术设计对接10家以上-益企行动·焕新升级-中小企业数字化转型大会</t>
  </si>
  <si>
    <t>行业组织拓展会员服务-技术设计对接10家以上-福建省2024年智能制造试点示范行动宣贯暨晋江市智能制造技术供需对接会</t>
  </si>
  <si>
    <t>行业组织拓展会员服务-产能对接20家以上-福建鞋业智能装备“手拉手” 供需对接活动</t>
  </si>
  <si>
    <t>行业组织拓展会员服务-赴省外商贸展洽10家以上-组团赴2024DMP大湾区工业展览会商贸展洽活动及智能制造示范工厂参观交流活动</t>
  </si>
  <si>
    <t>行业组织拓展会员服务-技术设计对接10家以上-福建省首台（套）政策宣讲暨晋江哈工大机器人研发中心成果对接会</t>
  </si>
  <si>
    <t>晋江市伞业行业协会</t>
  </si>
  <si>
    <t>行业组织拓展会员服务-产品促销活动30家以上、2天以上-“探工业文明 享源头好货"2024年工厂店直购节暨”享在东石“文化艺术节活动</t>
  </si>
  <si>
    <t>行业组织拓展会员服务-重点能耗企业节能监测对标提质培训30家30人以上-“零碳”制造圆桌论坛</t>
  </si>
  <si>
    <t>行业组织拓展会员服务-技术设计对接10家以上-“数字化 智能化促进企业效能提升”晋江制伞业技术设计对接活动</t>
  </si>
  <si>
    <t>行业组织拓展会员服务-精益管理培训20家、16课时以上-“新公司法与金税四期环境下外贸企业合规风险与应对策略”精益管理培训</t>
  </si>
  <si>
    <t>行业组织拓展会员服务-技术设计对接10家以上-“伞动数字风潮，智领行业先锋”数字化技术对接活动</t>
  </si>
  <si>
    <t>行业组织拓展会员服务-精益管理培训20家、16课时以上-晋江市伞业行业协会“强化产品标准研制推动制伞业高质量发展”精益管理培训</t>
  </si>
  <si>
    <t>行业组织拓展会员服务-赴省外商贸展洽10家以上-2024年中国伞城制伞产业及露营装备用品博览会</t>
  </si>
  <si>
    <t>晋江市染整行业协会</t>
  </si>
  <si>
    <t>行业组织拓展会员服务-安全生产培训30家以上-晋江市染整行业安全生产专题培训及观摩活动</t>
  </si>
  <si>
    <t>行业组织拓展会员服务-重点能耗企业节能监测对标提质培训30家30人以上-全市染整行业绿色转型对标提质暨节能降碳业务宣讲培训活动</t>
  </si>
  <si>
    <t>行业组织拓展会员服务-重点能耗企业节能监测对标提质培训30家30人以上-全市染整行业节能监测对标提质专题培训及典型案例分享交流会</t>
  </si>
  <si>
    <t>行业组织拓展会员服务-职工技能竞赛20家以上-晋江市2024年染整行业职业技能竞赛</t>
  </si>
  <si>
    <t>行业组织拓展会员服务-产能对接20家以上-2024年晋江市“行业对标中国行”纺织染整服装行业专场产能对接活动</t>
  </si>
  <si>
    <t>晋江市食品行业协会</t>
  </si>
  <si>
    <t>行业组织拓展会员服务-赴省外商贸展洽10家以上-第110届全国糖酒商品交易会</t>
  </si>
  <si>
    <t>行业组织拓展会员服务-产能对接20家以上-食品行业日本对接交流活动</t>
  </si>
  <si>
    <t>行业组织拓展会员服务-赴省外商贸展洽10家以上-2024年SIAL西雅展（上海）</t>
  </si>
  <si>
    <t>行业组织拓展会员服务-产能对接20家以上-食品行业泰国对接交流活动</t>
  </si>
  <si>
    <t>行业组织拓展会员服务-产能对接20家以上-食品行业阿联酋对接交流活动</t>
  </si>
  <si>
    <t>行业组织拓展会员服务-赴省外商贸展洽10家以上-第111届全国糖酒商品交易会</t>
  </si>
  <si>
    <t>行业组织拓展会员服务-产能对接20家以上-食品行业印尼对接交流活动</t>
  </si>
  <si>
    <t>行业组织拓展会员服务-产能对接20家以上-食品行业“手拉手”供需对接活动</t>
  </si>
  <si>
    <t>晋江市建材陶瓷行业协会</t>
  </si>
  <si>
    <t>行业组织拓展会员服务-产能对接20家以上-泉州市建材行业产能对接会</t>
  </si>
  <si>
    <t>行业组织拓展会员服务-产能对接20家以上-第三届中国（德化）陶瓷原辅料及装备交易洽谈会</t>
  </si>
  <si>
    <t>行业组织拓展会员服务-重点能耗企业节能监测对标提质培训30家30人以上-磁灶镇建陶行业绿色转型对标提质暨节能降碳业务宣讲培训活动</t>
  </si>
  <si>
    <t>行业组织拓展会员服务-赴省外商贸展洽10家以上-“磁灶陶瓷”抱团参展第41届佛山陶博会</t>
  </si>
  <si>
    <t>行业组织拓展会员服务-产能对接20家以上-晋江市陶瓷行业拓展海外市场资源供需对接会</t>
  </si>
  <si>
    <t>晋江市智联产业数字化服务中心</t>
  </si>
  <si>
    <t>行业组织拓展会员服务-精益管理培训20家、16课时以上-数字化转型“五部曲”实站研修班</t>
  </si>
  <si>
    <t>行业组织拓展会员服务-职工技能竞赛20家以上-2024年泉州市工业数字化应用技术职业技能竞赛</t>
  </si>
  <si>
    <t>晋江市民营企业党务人才协会</t>
  </si>
  <si>
    <t>行业组织拓展会员服务-产能对接20家以上-晋江婴童产业链党建示范培训班暨晋江婴童产业链赴义务采购对接会</t>
  </si>
  <si>
    <t>晋江市拖鞋行业协会</t>
  </si>
  <si>
    <t>行业组织拓展会员服务-产能对接20家以上-晋江市拖鞋行业拓展海外市场资源供需对接会</t>
  </si>
  <si>
    <t>新购置研发设计仪器设备补助奖励政策</t>
  </si>
  <si>
    <t>晋江市天守服装织造有限公司</t>
  </si>
  <si>
    <t>舒华体育股份有限公司</t>
  </si>
  <si>
    <t>综合性管理信息系统补助</t>
  </si>
  <si>
    <t>泉州聚华鞋业有限公司</t>
  </si>
  <si>
    <t>渠梁电子有限公司</t>
  </si>
  <si>
    <t>三六一度（中国）有限公司</t>
  </si>
  <si>
    <t>卡尔美体育用品有限公司</t>
  </si>
  <si>
    <t>晋江市壹战服饰有限公司</t>
  </si>
  <si>
    <t>制造业数字化转型示范项目补助</t>
  </si>
  <si>
    <t>福建省晋江市长泰服装织造有限公司</t>
  </si>
  <si>
    <t>婴舒宝（中国）有限公司</t>
  </si>
  <si>
    <t>蜡笔小新（福建）食品工业有限公司</t>
  </si>
  <si>
    <t>晋江友雅服饰有限公司</t>
  </si>
  <si>
    <t>5G应用示范项目补助</t>
  </si>
  <si>
    <t>福建省万物智联科技有限公司</t>
  </si>
  <si>
    <t>软件和信息技术企业营收、增速达标奖励</t>
  </si>
  <si>
    <t>泉州数聚光联科技有限公司</t>
  </si>
  <si>
    <t>数字经济产业园租金补助</t>
  </si>
  <si>
    <t>泉州猎豹机器人科技有限公司</t>
  </si>
  <si>
    <t>维尔思（泉州）科技有限公司</t>
  </si>
  <si>
    <t>泉州市数智云网科技有限公司</t>
  </si>
  <si>
    <t>泉州市数邦信息科技有限公司</t>
  </si>
  <si>
    <t>晋江市数产互联科技有限公司</t>
  </si>
  <si>
    <t>取得资质认证奖励</t>
  </si>
  <si>
    <t>数字化转型咨询诊断补助</t>
  </si>
  <si>
    <t>万维智能科技有限公司</t>
  </si>
  <si>
    <t>晋江市外招标项目中标补助</t>
  </si>
  <si>
    <t>中小企业数字化转型通用解决方案奖励</t>
  </si>
  <si>
    <t>泉州佳达家俱有限公司</t>
  </si>
  <si>
    <t>企业上云补助政策</t>
  </si>
  <si>
    <t>福建爱乡亲食品股份有限公司</t>
  </si>
  <si>
    <t>福建中策光电股份公司</t>
  </si>
  <si>
    <t>鹏达（泉州）鞋服有限公司</t>
  </si>
  <si>
    <t>泉州市吉浪服装制造有限公司</t>
  </si>
  <si>
    <t>晋江云鹏服饰有限公司</t>
  </si>
  <si>
    <t>泉州进东鞋材有限公司</t>
  </si>
  <si>
    <t>晋江晶为体健服饰制造有限公司</t>
  </si>
  <si>
    <t>福建省卡诗雯数码科技有限公司</t>
  </si>
  <si>
    <t>利郎（中国）有限公司</t>
  </si>
  <si>
    <t>晋江市东森服饰织造有限公司</t>
  </si>
  <si>
    <t>泉州邦威鞋服有限公司</t>
  </si>
  <si>
    <t>晋江市诺特新材料科技有限公司</t>
  </si>
  <si>
    <t>晋江恒豪鞋业有限公司</t>
  </si>
  <si>
    <t>晋江好利美鞋业有限责任公司</t>
  </si>
  <si>
    <t>晋江市梓路体育用品有限公司</t>
  </si>
  <si>
    <t>福建省盛玮纺织科技有限公司</t>
  </si>
  <si>
    <t>泉州市韩依璇服装制造有限公司</t>
  </si>
  <si>
    <t>泉州市韩韩服装制造有限公司</t>
  </si>
  <si>
    <t>泉州市速速服装有限责任公司</t>
  </si>
  <si>
    <t>泉州市锦狐服装有限责任公司</t>
  </si>
  <si>
    <t>泉州丹亿鞋材有限公司</t>
  </si>
  <si>
    <t>晋江市翔诚鞋塑有限公司</t>
  </si>
  <si>
    <t>福建利德福服装织造有限公司</t>
  </si>
  <si>
    <t>福建金宏昌体育用品有限公司</t>
  </si>
  <si>
    <t>福建润邦鞋业有限公司</t>
  </si>
  <si>
    <t>晋江市隆盛针织印染有限公司</t>
  </si>
  <si>
    <t>晋江美瑞欧服装制造有限公司</t>
  </si>
  <si>
    <t>福建澳鑫服饰有限公司</t>
  </si>
  <si>
    <t>晋江市宏尊鞋业有限公司</t>
  </si>
  <si>
    <t>晋江市陈埭劲踏鞋业有限公司</t>
  </si>
  <si>
    <t>晋江鸿达鞋塑有限公司</t>
  </si>
  <si>
    <t>新纪元（福建）体育用品有限公司</t>
  </si>
  <si>
    <t>福建泓实信鞋业有限公司</t>
  </si>
  <si>
    <t>晋江泓农塑料有限公司</t>
  </si>
  <si>
    <t>晋江金星源橡塑鞋材有限公司</t>
  </si>
  <si>
    <t>晋江市华丰食品有限公司</t>
  </si>
  <si>
    <t>福建省富宇科技股份有限公司</t>
  </si>
  <si>
    <t>福建省晋江市晋亿鞋材有限公司</t>
  </si>
  <si>
    <t>晋江市海唯朵服饰有限公司</t>
  </si>
  <si>
    <t>大东亚（福建）体育用品有限公司</t>
  </si>
  <si>
    <t>晋江市星发经编织造有限公司</t>
  </si>
  <si>
    <t>晋江市陈埭卡里斯鞋服有限公司</t>
  </si>
  <si>
    <t>慕丽（福建）实业有限公司</t>
  </si>
  <si>
    <t>晋江市元丰鞋用辅料有限公司</t>
  </si>
  <si>
    <t>晋江市博润服装制造有限公司</t>
  </si>
  <si>
    <t>泉州市步克鞋业有限公司</t>
  </si>
  <si>
    <t>福建省顺泰盛鞋业有限公司</t>
  </si>
  <si>
    <t>晋江泰壹织造有限公司</t>
  </si>
  <si>
    <t>晋江市旭佰日用品有限责任公司</t>
  </si>
  <si>
    <t>晋江奇美礼品宠物工业有限公司</t>
  </si>
  <si>
    <t>福建五持恒科技股份有限公司</t>
  </si>
  <si>
    <t>晋江市荣耀纤维制品有限公司</t>
  </si>
  <si>
    <t>支持专精特新企业奖励政策</t>
  </si>
  <si>
    <r>
      <rPr>
        <b/>
        <sz val="18"/>
        <rFont val="Times New Roman"/>
        <charset val="0"/>
      </rPr>
      <t>2022</t>
    </r>
    <r>
      <rPr>
        <b/>
        <sz val="18"/>
        <rFont val="宋体"/>
        <charset val="134"/>
      </rPr>
      <t>年度晋江市经济发展鼓励扶持政策（第一批）拟兑现项目明细表</t>
    </r>
  </si>
  <si>
    <t>单位：万元</t>
  </si>
  <si>
    <t>行业</t>
  </si>
  <si>
    <t>政策类别</t>
  </si>
  <si>
    <t>受理科室</t>
  </si>
  <si>
    <t>企业联系人</t>
  </si>
  <si>
    <t>联系电话</t>
  </si>
  <si>
    <t>法人姓名</t>
  </si>
  <si>
    <t>法人身份证</t>
  </si>
  <si>
    <t>是否需要现场审计</t>
  </si>
  <si>
    <t>现场核查
情况</t>
  </si>
  <si>
    <t>是否需核定企业2022年度纳税本级财政分成部分</t>
  </si>
  <si>
    <t>（设备）申报金额（万元）</t>
  </si>
  <si>
    <t>（设备）核实金额</t>
  </si>
  <si>
    <t>补贴比例</t>
  </si>
  <si>
    <t>审查后拟补贴金额</t>
  </si>
  <si>
    <t>本级留成部分</t>
  </si>
  <si>
    <t>拟奖励/补助金额</t>
  </si>
  <si>
    <t>经办人</t>
  </si>
  <si>
    <t>备注</t>
  </si>
  <si>
    <r>
      <rPr>
        <b/>
        <sz val="10"/>
        <rFont val="宋体"/>
        <charset val="134"/>
      </rPr>
      <t>线上</t>
    </r>
    <r>
      <rPr>
        <b/>
        <sz val="10"/>
        <rFont val="Times New Roman"/>
        <charset val="0"/>
      </rPr>
      <t>/</t>
    </r>
    <r>
      <rPr>
        <b/>
        <sz val="10"/>
        <rFont val="宋体"/>
        <charset val="134"/>
      </rPr>
      <t>线下</t>
    </r>
  </si>
  <si>
    <t>晋江卡玛鞋业有限公司</t>
  </si>
  <si>
    <t>制鞋</t>
  </si>
  <si>
    <t>信息产业科</t>
  </si>
  <si>
    <t>张惠</t>
  </si>
  <si>
    <t>吴毅</t>
  </si>
  <si>
    <t>522523197203025214</t>
  </si>
  <si>
    <t>否</t>
  </si>
  <si>
    <t>是</t>
  </si>
  <si>
    <t>郑宇星</t>
  </si>
  <si>
    <t>线上</t>
  </si>
  <si>
    <t>服装</t>
  </si>
  <si>
    <t>张美娜</t>
  </si>
  <si>
    <t>杨军</t>
  </si>
  <si>
    <t>429005198108141011</t>
  </si>
  <si>
    <t>纺织</t>
  </si>
  <si>
    <t>陈雪清</t>
  </si>
  <si>
    <t>许金升</t>
  </si>
  <si>
    <t>350582197908274014</t>
  </si>
  <si>
    <t>新材料</t>
  </si>
  <si>
    <t>王燕</t>
  </si>
  <si>
    <t>丁思博</t>
  </si>
  <si>
    <t>350582197410300510</t>
  </si>
  <si>
    <t>高大千</t>
  </si>
  <si>
    <t>陈强</t>
  </si>
  <si>
    <t>350500198006290517</t>
  </si>
  <si>
    <t>庄彩云</t>
  </si>
  <si>
    <t>丁辉煌</t>
  </si>
  <si>
    <t>R255022(8)</t>
  </si>
  <si>
    <t>晋江新建兴机械设备有限公司</t>
  </si>
  <si>
    <t>智能装备（含机械制造）</t>
  </si>
  <si>
    <t>吴燕燕</t>
  </si>
  <si>
    <t>350582197308030024</t>
  </si>
  <si>
    <t xml:space="preserve"> 福建省富宇科技股份有限公司</t>
  </si>
  <si>
    <t>蔡金华</t>
  </si>
  <si>
    <t>林淑妹</t>
  </si>
  <si>
    <t>350582197906282520</t>
  </si>
  <si>
    <t>泉州市鲁鲁森服装有限公司</t>
  </si>
  <si>
    <t>蔡华珍</t>
  </si>
  <si>
    <t>350626197810153024</t>
  </si>
  <si>
    <t>福建省晋江市池店曾村鞋底厂</t>
  </si>
  <si>
    <t>魏振素</t>
  </si>
  <si>
    <t>魏再增</t>
  </si>
  <si>
    <t>350582195809291012</t>
  </si>
  <si>
    <t>晋江足立鞋服有限公司</t>
  </si>
  <si>
    <t>许少榕</t>
  </si>
  <si>
    <t>许汉仔</t>
  </si>
  <si>
    <t>350582196306280535</t>
  </si>
  <si>
    <t>泉州嘉宸鞋业有限公司</t>
  </si>
  <si>
    <t>朱云凤</t>
  </si>
  <si>
    <t>吴有才</t>
  </si>
  <si>
    <t>341223197711124517</t>
  </si>
  <si>
    <t>泉州市泉亿卫生用品有限公司</t>
  </si>
  <si>
    <t>灵源街道</t>
  </si>
  <si>
    <t>纸制品及包装印刷</t>
  </si>
  <si>
    <t>王丽貌</t>
  </si>
  <si>
    <t>350521198410263064</t>
  </si>
  <si>
    <t>晋江利友鞋业有限公司</t>
  </si>
  <si>
    <t>张友来</t>
  </si>
  <si>
    <t>林金花</t>
  </si>
  <si>
    <t>350582197701252520</t>
  </si>
  <si>
    <t>晋江市煜亿机械阀业有限公司</t>
  </si>
  <si>
    <t>蔡进步</t>
  </si>
  <si>
    <t>蔡泉忠</t>
  </si>
  <si>
    <t>350582194411173038</t>
  </si>
  <si>
    <t>金属制品</t>
  </si>
  <si>
    <t>苏远清</t>
  </si>
  <si>
    <t>苏承灯</t>
  </si>
  <si>
    <t>350582195509063034</t>
  </si>
  <si>
    <t>福建省晋江市天王星鞋业有限公司</t>
  </si>
  <si>
    <t>谢荣聪</t>
  </si>
  <si>
    <t>吴秀千</t>
  </si>
  <si>
    <t>350582196302241061</t>
  </si>
  <si>
    <t>晋江东亿鞋业有限公司</t>
  </si>
  <si>
    <t>张兴焰</t>
  </si>
  <si>
    <t>丁火星</t>
  </si>
  <si>
    <t>350500195007130511</t>
  </si>
  <si>
    <t>泉州市万胜新材料科技有限公司</t>
  </si>
  <si>
    <t>蔡双敏</t>
  </si>
  <si>
    <t>蔡波来</t>
  </si>
  <si>
    <t>35058219871109003X</t>
  </si>
  <si>
    <t>何秋云</t>
  </si>
  <si>
    <t>丁国雄</t>
  </si>
  <si>
    <t>350582196702040517</t>
  </si>
  <si>
    <t>黄小欣</t>
  </si>
  <si>
    <t>柯文新</t>
  </si>
  <si>
    <t>350582197402178551</t>
  </si>
  <si>
    <t>泉州蓝博服饰有限公司</t>
  </si>
  <si>
    <t>施雅文</t>
  </si>
  <si>
    <t>王文革</t>
  </si>
  <si>
    <t>H03882929</t>
  </si>
  <si>
    <t>晋江市金远服装织造有限公司</t>
  </si>
  <si>
    <t>蔡剑群</t>
  </si>
  <si>
    <t>杨谋忠</t>
  </si>
  <si>
    <t>350582195512266035</t>
  </si>
  <si>
    <t>晋江市金耐斯服装有限公司</t>
  </si>
  <si>
    <t>吴育欣</t>
  </si>
  <si>
    <t>蔡贵林</t>
  </si>
  <si>
    <t>350582195710316056</t>
  </si>
  <si>
    <t>泉州市泽友服饰织造有限公司</t>
  </si>
  <si>
    <t>施婷婷</t>
  </si>
  <si>
    <t>施友谊</t>
  </si>
  <si>
    <t>350582198109086011</t>
  </si>
  <si>
    <t>蔡珠谢</t>
  </si>
  <si>
    <t>黄乌框</t>
  </si>
  <si>
    <t>350582196611133566</t>
  </si>
  <si>
    <t>晋江市三永鞋服有限公司</t>
  </si>
  <si>
    <t>丁永超</t>
  </si>
  <si>
    <t>350582197807070514</t>
  </si>
  <si>
    <t>福建晋江市华泰鞋塑有限公司</t>
  </si>
  <si>
    <t>丁梦娜</t>
  </si>
  <si>
    <t>王秀玉</t>
  </si>
  <si>
    <t>350582197204098526</t>
  </si>
  <si>
    <t>张振平</t>
  </si>
  <si>
    <t>丁国贤</t>
  </si>
  <si>
    <t>350582197010290595</t>
  </si>
  <si>
    <t>晋江泉得利体育用品有限公司</t>
  </si>
  <si>
    <t>黄玲玲</t>
  </si>
  <si>
    <t>350523196801166641</t>
  </si>
  <si>
    <t>晋江市陈埭和众鞋底厂</t>
  </si>
  <si>
    <t>徐艳玲</t>
  </si>
  <si>
    <t>苏鸿源</t>
  </si>
  <si>
    <t>350582197903230530</t>
  </si>
  <si>
    <t>晋江鸿权鞋材有限公司</t>
  </si>
  <si>
    <t>丁婉瑜</t>
  </si>
  <si>
    <t>丁鸿江</t>
  </si>
  <si>
    <t>350582197711100571</t>
  </si>
  <si>
    <t>晋江市建新陶瓷有限责任公司</t>
  </si>
  <si>
    <t>陶瓷建材</t>
  </si>
  <si>
    <t>吴泉河</t>
  </si>
  <si>
    <t>吴国成</t>
  </si>
  <si>
    <t>350582195804212055</t>
  </si>
  <si>
    <t>晋江森拓领服装有限责任公司</t>
  </si>
  <si>
    <t>杨玉双</t>
  </si>
  <si>
    <t>陈金龙</t>
  </si>
  <si>
    <t>V090785(5)</t>
  </si>
  <si>
    <t>晋江利汶莱服饰制造有限公司</t>
  </si>
  <si>
    <t>张文文</t>
  </si>
  <si>
    <t>360424198911296895</t>
  </si>
  <si>
    <t>晋江佳超鞋材有限公司</t>
  </si>
  <si>
    <t>邱文霞</t>
  </si>
  <si>
    <t>陈元顺</t>
  </si>
  <si>
    <t>350321198009150318</t>
  </si>
  <si>
    <t>洪再发</t>
  </si>
  <si>
    <t>李火明</t>
  </si>
  <si>
    <t>350582196102250019</t>
  </si>
  <si>
    <t>福建嘉运服饰有限公司</t>
  </si>
  <si>
    <t>许珊珊</t>
  </si>
  <si>
    <t>张宗哲</t>
  </si>
  <si>
    <t>350582198008176018</t>
  </si>
  <si>
    <t>晋江市奥登科鞋业有限公司</t>
  </si>
  <si>
    <t>姚嫦娥</t>
  </si>
  <si>
    <t>陈一伟</t>
  </si>
  <si>
    <t>350582197801040613</t>
  </si>
  <si>
    <t>福建省晋江晋成陶瓷有限公司</t>
  </si>
  <si>
    <t>蔡金钐</t>
  </si>
  <si>
    <t>陈孟坤</t>
  </si>
  <si>
    <t>350582194511232031</t>
  </si>
  <si>
    <t xml:space="preserve"> 晋江胜信织造有限公司</t>
  </si>
  <si>
    <t>李春英</t>
  </si>
  <si>
    <t>张思佳</t>
  </si>
  <si>
    <t>350582199302254528</t>
  </si>
  <si>
    <t>福建省晋江荣恒鞋服有限公司</t>
  </si>
  <si>
    <t>林金良</t>
  </si>
  <si>
    <t>林剑云</t>
  </si>
  <si>
    <t>350582198410060531</t>
  </si>
  <si>
    <t>晋江路翔鞋服有限公司</t>
  </si>
  <si>
    <t>李晓龙</t>
  </si>
  <si>
    <t>李东升</t>
  </si>
  <si>
    <t>350582196902148653</t>
  </si>
  <si>
    <t>晋江市元吉服装织造有限公司</t>
  </si>
  <si>
    <t>谢情雯</t>
  </si>
  <si>
    <t>李天助</t>
  </si>
  <si>
    <t>350582197302254553</t>
  </si>
  <si>
    <t xml:space="preserve"> 福建多奇鞋业有限公司</t>
  </si>
  <si>
    <t>王伟芳</t>
  </si>
  <si>
    <t>林逢勃</t>
  </si>
  <si>
    <t>350582197512172513</t>
  </si>
  <si>
    <t>晋江市嘉利服装织造有限公司</t>
  </si>
  <si>
    <t>蔡雅辉</t>
  </si>
  <si>
    <t>蔡东育</t>
  </si>
  <si>
    <t>820000196701010018</t>
  </si>
  <si>
    <t>食品饮料</t>
  </si>
  <si>
    <t>陈少波</t>
  </si>
  <si>
    <t>许永生</t>
  </si>
  <si>
    <t>350582196802093536</t>
  </si>
  <si>
    <t>福建兰峰制革有限公司</t>
  </si>
  <si>
    <t>其它</t>
  </si>
  <si>
    <t>陈香燕</t>
  </si>
  <si>
    <t>丁宗寅</t>
  </si>
  <si>
    <t>P852819(9)</t>
  </si>
  <si>
    <t xml:space="preserve"> 永固纺织科技有限公司</t>
  </si>
  <si>
    <t>陈晓南</t>
  </si>
  <si>
    <t>林传</t>
  </si>
  <si>
    <t>350582196208244012</t>
  </si>
  <si>
    <t xml:space="preserve"> 晋江市千裕服装织造有限公司</t>
  </si>
  <si>
    <t>潘紫萍</t>
  </si>
  <si>
    <t>洪鸳迎</t>
  </si>
  <si>
    <t>350582197409195514</t>
  </si>
  <si>
    <t xml:space="preserve"> 福建省喜玛拉雅科技实业有限公司</t>
  </si>
  <si>
    <t>紫帽镇</t>
  </si>
  <si>
    <t>陈玲静</t>
  </si>
  <si>
    <t>18960201367</t>
  </si>
  <si>
    <t>林狄强</t>
  </si>
  <si>
    <t>350582197503250516</t>
  </si>
  <si>
    <t>王丽琼</t>
  </si>
  <si>
    <t>洪建库</t>
  </si>
  <si>
    <t>M01184851</t>
  </si>
  <si>
    <t xml:space="preserve"> 福建华清电子材料科技有限公司</t>
  </si>
  <si>
    <t>冯家伟</t>
  </si>
  <si>
    <t>施纯锡</t>
  </si>
  <si>
    <t>810000195906200177</t>
  </si>
  <si>
    <t>晋江市悦丰鞋业有限公司</t>
  </si>
  <si>
    <t>杜伟程</t>
  </si>
  <si>
    <t>杜新生</t>
  </si>
  <si>
    <t>350423197304190519</t>
  </si>
  <si>
    <t>洪梓烽</t>
  </si>
  <si>
    <t>350582198708284511</t>
  </si>
  <si>
    <t>福建兰斯贝儿卫生用品有限公司</t>
  </si>
  <si>
    <t>杨国平</t>
  </si>
  <si>
    <t>吴锦桐</t>
  </si>
  <si>
    <t>350582198411268553</t>
  </si>
  <si>
    <t xml:space="preserve"> 福建省凯安包装科技有限公司</t>
  </si>
  <si>
    <t>柯丽娜</t>
  </si>
  <si>
    <t>吕江鹏</t>
  </si>
  <si>
    <t>350582199006252018</t>
  </si>
  <si>
    <t xml:space="preserve"> 福建中策光电股份公司</t>
  </si>
  <si>
    <t>光伏电子</t>
  </si>
  <si>
    <t>许霖雯</t>
  </si>
  <si>
    <t>林德升</t>
  </si>
  <si>
    <t>35058219670730055X</t>
  </si>
  <si>
    <t>李小兰</t>
  </si>
  <si>
    <t>郑加新</t>
  </si>
  <si>
    <t>H01206163</t>
  </si>
  <si>
    <t>福建省鑫三溢体育用品有限公司</t>
  </si>
  <si>
    <t>谢勇</t>
  </si>
  <si>
    <t>谢曦萌</t>
  </si>
  <si>
    <t>513722200001100018</t>
  </si>
  <si>
    <t>福建兴翼机械有限公司</t>
  </si>
  <si>
    <t>陈福南</t>
  </si>
  <si>
    <t>叶根翼</t>
  </si>
  <si>
    <t>332525197405136710</t>
  </si>
  <si>
    <t>黄艳梅</t>
  </si>
  <si>
    <t>张赞玉</t>
  </si>
  <si>
    <t>350582196909043512</t>
  </si>
  <si>
    <t>浩博(福建)新材料科技有限公司</t>
  </si>
  <si>
    <t>出口加工区</t>
  </si>
  <si>
    <t>林丽玉</t>
  </si>
  <si>
    <t>丁海伦</t>
  </si>
  <si>
    <t>350582197604040518</t>
  </si>
  <si>
    <t xml:space="preserve"> 福建久久王食品工业有限公司</t>
  </si>
  <si>
    <t>王金春</t>
  </si>
  <si>
    <t>郑振忠</t>
  </si>
  <si>
    <t>350582195910248537</t>
  </si>
  <si>
    <t xml:space="preserve"> 晋江豪鑫家具装饰工程有限公司</t>
  </si>
  <si>
    <t>倪志育</t>
  </si>
  <si>
    <t>洪荣燉</t>
  </si>
  <si>
    <t>35058219881224451X</t>
  </si>
  <si>
    <t>年服务费不足5万，不符合申报条件</t>
  </si>
  <si>
    <t>晋江市大黄蜂体育用品有限公司</t>
  </si>
  <si>
    <t>程群</t>
  </si>
  <si>
    <t>丁思文</t>
  </si>
  <si>
    <t>350582195612100550</t>
  </si>
  <si>
    <t>附件</t>
  </si>
  <si>
    <r>
      <rPr>
        <b/>
        <sz val="16"/>
        <color theme="1"/>
        <rFont val="Times New Roman"/>
        <charset val="134"/>
      </rPr>
      <t>2022</t>
    </r>
    <r>
      <rPr>
        <b/>
        <sz val="16"/>
        <color theme="1"/>
        <rFont val="宋体"/>
        <charset val="134"/>
      </rPr>
      <t xml:space="preserve">年度经济发展鼓励扶持政策部分企业纳税本级留成情况表
</t>
    </r>
  </si>
  <si>
    <t>填报单位（公章）：</t>
  </si>
  <si>
    <r>
      <rPr>
        <sz val="11"/>
        <color theme="1"/>
        <rFont val="宋体"/>
        <charset val="134"/>
      </rPr>
      <t>联系人及电话：</t>
    </r>
  </si>
  <si>
    <t>2022年度本级税收留成部分（万元，保留2位小数）</t>
  </si>
  <si>
    <t>福建好来屋食品工业有限公司</t>
  </si>
  <si>
    <t>福建欣兴泰新材料股份有限公司</t>
  </si>
  <si>
    <t>晋江亿兴隆纺织实业有限公司</t>
  </si>
  <si>
    <t>福建晋工机械有限公司</t>
  </si>
  <si>
    <t>福建博文织造有限公司</t>
  </si>
  <si>
    <t>福建省大邦包装用品有限公司</t>
  </si>
  <si>
    <t>晋江市鸿瀚纺织科技有限公司</t>
  </si>
  <si>
    <t>晋江广达陶瓷有限公司</t>
  </si>
  <si>
    <t>福建晋江市祥达陶瓷有限公司</t>
  </si>
  <si>
    <t>福建省晋江市碧圣建材有限公司</t>
  </si>
  <si>
    <t>晋江市美胜陶瓷实业有限公司</t>
  </si>
  <si>
    <t>晋江南方织造有限公司</t>
  </si>
  <si>
    <t>福建省润全护理用品有限公司</t>
  </si>
  <si>
    <t>福建省绿呵卫生用品有限公司</t>
  </si>
  <si>
    <t>重复名</t>
  </si>
  <si>
    <t>晋江东骏鞋材有限公司</t>
  </si>
  <si>
    <t>聚隆(福建)包装有限公司</t>
  </si>
  <si>
    <t>福建省晋江市丹豪陶瓷有限公司</t>
  </si>
  <si>
    <t>福建盛欣化纤有限公司</t>
  </si>
  <si>
    <t>晋江恒安家庭生活用纸有限公司</t>
  </si>
  <si>
    <t>福建省安泰建材实业有限公司</t>
  </si>
  <si>
    <t>晋江市伟业城金属制品有限公司</t>
  </si>
  <si>
    <t>福建晋江天然气发电有限公司</t>
  </si>
  <si>
    <t>福建华清电子材料科技有限公司</t>
  </si>
  <si>
    <t>晋江鹏德纺织有限公司</t>
  </si>
  <si>
    <t>晋江市达胜纺织实业有限公司</t>
  </si>
  <si>
    <t>晋江富联漂染印花工业有限公司</t>
  </si>
  <si>
    <t>晋江市兆安科技股份有限公司</t>
  </si>
  <si>
    <t>福建省华宝智能科技有限公司</t>
  </si>
  <si>
    <t>福建省华增鞋业科技有限公司</t>
  </si>
  <si>
    <t>晋江市阳田金属制品有限公司</t>
  </si>
  <si>
    <t>泉州市冠兴环保科技有限公司</t>
  </si>
  <si>
    <t>福建锦科新材料科技有限公司</t>
  </si>
  <si>
    <t>晋江市达亿经编织造有限公司</t>
  </si>
  <si>
    <t>泉州沐途者纺织科技有限公司</t>
  </si>
  <si>
    <t>百佳（福建）内衣有限公司</t>
  </si>
  <si>
    <t>泉州亲亲食品有限公司</t>
  </si>
  <si>
    <t>百润(晋江)科技有限公司</t>
  </si>
  <si>
    <t>泉州市宏凯服饰织造有限公司</t>
  </si>
  <si>
    <t>晋江拓普旺防霉材料有限公司</t>
  </si>
  <si>
    <t>福建省晋江市三力机车有限公司</t>
  </si>
  <si>
    <t>福建佶龙机械科技股份有限公司</t>
  </si>
  <si>
    <t>福建省有零有食科技有限公司</t>
  </si>
  <si>
    <t>福建省信豪体育用品有限公司</t>
  </si>
  <si>
    <t>福建省福地化纤科技有限公司</t>
  </si>
  <si>
    <t>晋江育灯纺织有限公司</t>
  </si>
  <si>
    <t>福建步峰服饰有限公司</t>
  </si>
  <si>
    <t>军鹏特种装备股份公司</t>
  </si>
  <si>
    <t>三六一度(福建)体育用品有限公司</t>
  </si>
  <si>
    <t>晋江豪鑫家具装饰工程有限公司</t>
  </si>
  <si>
    <t>晋江胜信织造有限公司</t>
  </si>
  <si>
    <t>福建多奇鞋业有限公司</t>
  </si>
  <si>
    <t>晋江市千裕服装织造有限公司</t>
  </si>
  <si>
    <t>福建省喜玛拉雅科技实业有限公司</t>
  </si>
  <si>
    <t>福建久久王食品工业有限公司</t>
  </si>
  <si>
    <t>泉州市众鑫纺织品有限公司</t>
  </si>
  <si>
    <t>工信局提供的名字：泉州众鑫纺织品有限公司</t>
  </si>
  <si>
    <r>
      <rPr>
        <b/>
        <sz val="22"/>
        <rFont val="Times New Roman"/>
        <charset val="134"/>
      </rPr>
      <t>2022</t>
    </r>
    <r>
      <rPr>
        <b/>
        <sz val="22"/>
        <rFont val="宋体"/>
        <charset val="134"/>
      </rPr>
      <t>年度经济发展鼓励扶持政策受理项目汇总表</t>
    </r>
  </si>
  <si>
    <t>编制单位：</t>
  </si>
  <si>
    <t>是否需要核算本级留成</t>
  </si>
  <si>
    <t>实际拟补贴金额</t>
  </si>
  <si>
    <t>批次</t>
  </si>
  <si>
    <r>
      <rPr>
        <b/>
        <sz val="12"/>
        <rFont val="宋体"/>
        <charset val="134"/>
      </rPr>
      <t>线上</t>
    </r>
    <r>
      <rPr>
        <b/>
        <sz val="12"/>
        <rFont val="Times New Roman"/>
        <charset val="134"/>
      </rPr>
      <t>/</t>
    </r>
    <r>
      <rPr>
        <b/>
        <sz val="12"/>
        <rFont val="宋体"/>
        <charset val="134"/>
      </rPr>
      <t>线下</t>
    </r>
  </si>
  <si>
    <t>重点技术改造项目补助资金</t>
  </si>
  <si>
    <t>经济运行科</t>
  </si>
  <si>
    <t>杨清穗</t>
  </si>
  <si>
    <t>张华专</t>
  </si>
  <si>
    <t>350582197603213528</t>
  </si>
  <si>
    <t>ok</t>
  </si>
  <si>
    <t>第二批</t>
  </si>
  <si>
    <t>线下</t>
  </si>
  <si>
    <t>周恋东</t>
  </si>
  <si>
    <t>洪荫治</t>
  </si>
  <si>
    <t>350500194204091565</t>
  </si>
  <si>
    <t>钟兴东</t>
  </si>
  <si>
    <t>许燕红</t>
  </si>
  <si>
    <t>P686566(A)</t>
  </si>
  <si>
    <t>黄东宝</t>
  </si>
  <si>
    <t>王宽哲</t>
  </si>
  <si>
    <t>350582198303043015</t>
  </si>
  <si>
    <t>吴明秩</t>
  </si>
  <si>
    <t>包国良</t>
  </si>
  <si>
    <t>339005197512015811</t>
  </si>
  <si>
    <t>施培良</t>
  </si>
  <si>
    <t>许维蓄</t>
  </si>
  <si>
    <t>H00743549</t>
  </si>
  <si>
    <t>柯碧霞</t>
  </si>
  <si>
    <t>柯金鐤</t>
  </si>
  <si>
    <t>350582197510233052</t>
  </si>
  <si>
    <t>姚清渊</t>
  </si>
  <si>
    <t>林努力</t>
  </si>
  <si>
    <t>350582197802054515</t>
  </si>
  <si>
    <t>吴勇清</t>
  </si>
  <si>
    <t>王礼煌</t>
  </si>
  <si>
    <t>350582198505074012</t>
  </si>
  <si>
    <t>杨拥护</t>
  </si>
  <si>
    <t>蔡玲玲</t>
  </si>
  <si>
    <t>350582197202293520</t>
  </si>
  <si>
    <t>吴敏</t>
  </si>
  <si>
    <t>林雨坤</t>
  </si>
  <si>
    <t>350582197705254013</t>
  </si>
  <si>
    <t>刘畅</t>
  </si>
  <si>
    <t>付春林</t>
  </si>
  <si>
    <t>施文化</t>
  </si>
  <si>
    <t>350582197305185012</t>
  </si>
  <si>
    <t>黄文局</t>
  </si>
  <si>
    <t>吴淑贤</t>
  </si>
  <si>
    <t>350582196807311520</t>
  </si>
  <si>
    <t>王银芳</t>
  </si>
  <si>
    <t>吴炳辉</t>
  </si>
  <si>
    <t>350582195308152014</t>
  </si>
  <si>
    <t>黄文钦</t>
  </si>
  <si>
    <t>张金钟</t>
  </si>
  <si>
    <t>350582195710242050</t>
  </si>
  <si>
    <t>已扣除！！有1台4月份的设备不在备案期内</t>
  </si>
  <si>
    <t>吴楚红</t>
  </si>
  <si>
    <t>张彩珍</t>
  </si>
  <si>
    <t>350582196507032087</t>
  </si>
  <si>
    <t>杨国庆</t>
  </si>
  <si>
    <t>洪祖涵</t>
  </si>
  <si>
    <t>350582195602125017</t>
  </si>
  <si>
    <t>部分2021年的发票要扣除</t>
  </si>
  <si>
    <t>已扣除！！扣21年、22年8月以后发票</t>
  </si>
  <si>
    <t>李祖曾</t>
  </si>
  <si>
    <t>洪维迁</t>
  </si>
  <si>
    <t>350582197810175050</t>
  </si>
  <si>
    <t>林鑫淼</t>
  </si>
  <si>
    <t>350582198607098517</t>
  </si>
  <si>
    <t>吴锦秋</t>
  </si>
  <si>
    <t>350582198909058537</t>
  </si>
  <si>
    <t>曾萍萍</t>
  </si>
  <si>
    <t>俞雄杰</t>
  </si>
  <si>
    <t>350582199210100257</t>
  </si>
  <si>
    <t>补法人签字</t>
  </si>
  <si>
    <t>补充法人、经办人签字</t>
  </si>
  <si>
    <t>申报材料修改金额汇总表</t>
  </si>
  <si>
    <t>赖晓春</t>
  </si>
  <si>
    <t>吕文艺</t>
  </si>
  <si>
    <t>350582196802122050</t>
  </si>
  <si>
    <t>王芳</t>
  </si>
  <si>
    <t>施自然</t>
  </si>
  <si>
    <t>350582197910255015</t>
  </si>
  <si>
    <t>邓光明</t>
  </si>
  <si>
    <t>柯遵昶</t>
  </si>
  <si>
    <t>H04870686</t>
  </si>
  <si>
    <t>苏峥峥</t>
  </si>
  <si>
    <t>洪肇设</t>
  </si>
  <si>
    <t>35058219531128451X</t>
  </si>
  <si>
    <t>苏明生</t>
  </si>
  <si>
    <t>350582197511050530</t>
  </si>
  <si>
    <t>已扣除！！扣1月发票</t>
  </si>
  <si>
    <t>陈盈盈</t>
  </si>
  <si>
    <t>杨国强</t>
  </si>
  <si>
    <t>H09006681</t>
  </si>
  <si>
    <t>李美旋</t>
  </si>
  <si>
    <t>林文默</t>
  </si>
  <si>
    <t>350582197309130510</t>
  </si>
  <si>
    <t>王晓兰</t>
  </si>
  <si>
    <t>张长春</t>
  </si>
  <si>
    <t>350582197507300031</t>
  </si>
  <si>
    <t>张剑平</t>
  </si>
  <si>
    <t>350582198406010013</t>
  </si>
  <si>
    <t>梁永业</t>
  </si>
  <si>
    <t>吴世约</t>
  </si>
  <si>
    <t>350582197401200032</t>
  </si>
  <si>
    <t>林英</t>
  </si>
  <si>
    <t>陈茂哲</t>
  </si>
  <si>
    <t>350582197303046035</t>
  </si>
  <si>
    <t>洪珍瑜</t>
  </si>
  <si>
    <t>刘长申</t>
  </si>
  <si>
    <t>K754365</t>
  </si>
  <si>
    <t>吴超娜</t>
  </si>
  <si>
    <t>陈代锋</t>
  </si>
  <si>
    <t>R783276(0)</t>
  </si>
  <si>
    <t>吴成洪</t>
  </si>
  <si>
    <t>王簪泽</t>
  </si>
  <si>
    <t>350582196708152093</t>
  </si>
  <si>
    <t>ok！！入库项目是否算一致？</t>
  </si>
  <si>
    <t>余培</t>
  </si>
  <si>
    <r>
      <rPr>
        <sz val="11"/>
        <rFont val="宋体"/>
        <charset val="134"/>
      </rPr>
      <t>张国</t>
    </r>
    <r>
      <rPr>
        <sz val="11"/>
        <color rgb="FFFF0000"/>
        <rFont val="宋体"/>
        <charset val="134"/>
      </rPr>
      <t>根</t>
    </r>
  </si>
  <si>
    <t>11010219690809271X</t>
  </si>
  <si>
    <t>周金毅</t>
  </si>
  <si>
    <t>孙秀钦</t>
  </si>
  <si>
    <t>35052219480701351X</t>
  </si>
  <si>
    <t>已扣除！！扣8月前发票</t>
  </si>
  <si>
    <t>施华奇</t>
  </si>
  <si>
    <t>蔡衍贵</t>
  </si>
  <si>
    <t>350582194802063039</t>
  </si>
  <si>
    <t>姚燕茹</t>
  </si>
  <si>
    <t>邱以攀</t>
  </si>
  <si>
    <t>511225197612170571</t>
  </si>
  <si>
    <t>已扣除！！扣9月前发票</t>
  </si>
  <si>
    <t>黄容容</t>
  </si>
  <si>
    <t>洪清凉</t>
  </si>
  <si>
    <t>M30051806</t>
  </si>
  <si>
    <t>已扣除！！扣2021年设备</t>
  </si>
  <si>
    <t>吴媛</t>
  </si>
  <si>
    <t>丁春堤</t>
  </si>
  <si>
    <t>350582197601130534</t>
  </si>
  <si>
    <t>戴飞</t>
  </si>
  <si>
    <t>许连捷</t>
  </si>
  <si>
    <t>P261806(4)</t>
  </si>
  <si>
    <t>施文博</t>
  </si>
  <si>
    <t>D360255(A)</t>
  </si>
  <si>
    <t>刘清国</t>
  </si>
  <si>
    <t>陈金山</t>
  </si>
  <si>
    <t>350582196207170015</t>
  </si>
  <si>
    <t>黄金莲</t>
  </si>
  <si>
    <t>黄辉煌</t>
  </si>
  <si>
    <t>350582196901133038</t>
  </si>
  <si>
    <t>颜清海</t>
  </si>
  <si>
    <t>吴华春</t>
  </si>
  <si>
    <t>350582196009203031</t>
  </si>
  <si>
    <t>入库总投资偏差</t>
  </si>
  <si>
    <t>宋林生</t>
  </si>
  <si>
    <t>陈加旗</t>
  </si>
  <si>
    <t>350582198104120014</t>
  </si>
  <si>
    <t>扣2020/2021年发票</t>
  </si>
  <si>
    <t>林珲</t>
  </si>
  <si>
    <t>洪联煌</t>
  </si>
  <si>
    <t>350582196209184517</t>
  </si>
  <si>
    <t>李颖</t>
  </si>
  <si>
    <t>蔡金垵</t>
  </si>
  <si>
    <t>350582196501153056</t>
  </si>
  <si>
    <t>项目入库名称不一致</t>
  </si>
  <si>
    <t>许艳萍</t>
  </si>
  <si>
    <t>陈思红</t>
  </si>
  <si>
    <t>430721196802220011</t>
  </si>
  <si>
    <t>扣21/23发票</t>
  </si>
  <si>
    <t>林舒展</t>
  </si>
  <si>
    <t>李东妙</t>
  </si>
  <si>
    <t>370902196811291239</t>
  </si>
  <si>
    <t>补不补</t>
  </si>
  <si>
    <t>林时忍</t>
  </si>
  <si>
    <t>洪丽娜</t>
  </si>
  <si>
    <t>350582196401194547</t>
  </si>
  <si>
    <t>补经办人签字</t>
  </si>
  <si>
    <t>补充经办人签字</t>
  </si>
  <si>
    <t>林金兰</t>
  </si>
  <si>
    <t>邓武苟</t>
  </si>
  <si>
    <t>362422197309044817</t>
  </si>
  <si>
    <t>已扣除！！扣7月份后设备</t>
  </si>
  <si>
    <t>郭子良</t>
  </si>
  <si>
    <t>丁世家</t>
  </si>
  <si>
    <t>350582196409140535</t>
  </si>
  <si>
    <t>张桂玲</t>
  </si>
  <si>
    <t>郑新华</t>
  </si>
  <si>
    <t>350321197206274833</t>
  </si>
  <si>
    <t>已扣除！！扣5月前发票，补项目实施情况</t>
  </si>
  <si>
    <t>王华彬</t>
  </si>
  <si>
    <t>施天佑</t>
  </si>
  <si>
    <t>P629009(8)</t>
  </si>
  <si>
    <t>刘祖德</t>
  </si>
  <si>
    <t>刘加乐</t>
  </si>
  <si>
    <t>M02072560</t>
  </si>
  <si>
    <t>入库项目不大一致</t>
  </si>
  <si>
    <t>陈振旺</t>
  </si>
  <si>
    <t>350582199404174019</t>
  </si>
  <si>
    <t>林途</t>
  </si>
  <si>
    <t>黄志愿</t>
  </si>
  <si>
    <t>350583198508120033</t>
  </si>
  <si>
    <t>杜燕青</t>
  </si>
  <si>
    <t>黄劲煌</t>
  </si>
  <si>
    <t>350583197205072631</t>
  </si>
  <si>
    <t>庄惠清</t>
  </si>
  <si>
    <t>倪小强</t>
  </si>
  <si>
    <t>420982198503151950</t>
  </si>
  <si>
    <t>周碧容</t>
  </si>
  <si>
    <t>郭少勃</t>
  </si>
  <si>
    <t>350582198911245518</t>
  </si>
  <si>
    <t>卓琼玉</t>
  </si>
  <si>
    <t>吴世泉</t>
  </si>
  <si>
    <t>350582197811182073</t>
  </si>
  <si>
    <t>李建平</t>
  </si>
  <si>
    <t>郑育双</t>
  </si>
  <si>
    <t>350582196806148557</t>
  </si>
  <si>
    <t>6月以后的项目不能补</t>
  </si>
  <si>
    <t>邓家滨</t>
  </si>
  <si>
    <t>张小海</t>
  </si>
  <si>
    <t>350521197610140515</t>
  </si>
  <si>
    <t>施雄苗</t>
  </si>
  <si>
    <t>施少荣</t>
  </si>
  <si>
    <t>350582199605186016</t>
  </si>
  <si>
    <t>陈灿强</t>
  </si>
  <si>
    <t>蔡金成</t>
  </si>
  <si>
    <t>350582197304134053</t>
  </si>
  <si>
    <t>蔡凌</t>
  </si>
  <si>
    <t>曾建斌</t>
  </si>
  <si>
    <t>350424197712310213</t>
  </si>
  <si>
    <t>税务缺原件</t>
  </si>
  <si>
    <t>苏美英</t>
  </si>
  <si>
    <t>许有芬</t>
  </si>
  <si>
    <t>350582196603213048</t>
  </si>
  <si>
    <t>高凤娟</t>
  </si>
  <si>
    <t>曾强</t>
  </si>
  <si>
    <t>蔡建忠</t>
  </si>
  <si>
    <t>1371808(5)</t>
  </si>
  <si>
    <t>申请表换原件</t>
  </si>
  <si>
    <t>修改发票、记账日期</t>
  </si>
  <si>
    <t>庄小玲</t>
  </si>
  <si>
    <t>蔡连烽</t>
  </si>
  <si>
    <t>M00007007</t>
  </si>
  <si>
    <t>入库项目不一致</t>
  </si>
  <si>
    <t>杨志坚</t>
  </si>
  <si>
    <t>王冬星</t>
  </si>
  <si>
    <t>R533143(8)</t>
  </si>
  <si>
    <t>补项目实施情况</t>
  </si>
  <si>
    <t>陈慧霞</t>
  </si>
  <si>
    <t>丁金宝</t>
  </si>
  <si>
    <t>350582197703110518</t>
  </si>
  <si>
    <t>沈碧云</t>
  </si>
  <si>
    <t>许清流</t>
  </si>
  <si>
    <t>P686504(A)</t>
  </si>
  <si>
    <t>R255022（8）</t>
  </si>
  <si>
    <t>李煌梅</t>
  </si>
  <si>
    <t>丁加波</t>
  </si>
  <si>
    <t>350582199304120531</t>
  </si>
  <si>
    <t>陈树毅</t>
  </si>
  <si>
    <t>张家益</t>
  </si>
  <si>
    <t>R947360(1)</t>
  </si>
  <si>
    <t>事项</t>
  </si>
  <si>
    <t>1、</t>
  </si>
  <si>
    <t>设备申报金额需要填写的是经我们审计过的金额；</t>
  </si>
  <si>
    <t>2、</t>
  </si>
  <si>
    <t>生产设备进行发票是否认证，是所有设备还是经审核的？</t>
  </si>
  <si>
    <t>3、</t>
  </si>
  <si>
    <t>4、</t>
  </si>
  <si>
    <t>5、</t>
  </si>
  <si>
    <r>
      <rPr>
        <b/>
        <sz val="16"/>
        <color theme="1"/>
        <rFont val="Times New Roman"/>
        <charset val="134"/>
      </rPr>
      <t>2022</t>
    </r>
    <r>
      <rPr>
        <b/>
        <sz val="16"/>
        <color theme="1"/>
        <rFont val="宋体"/>
        <charset val="134"/>
      </rPr>
      <t xml:space="preserve">年度经济发展鼓励扶持政策审核企业纳税本级留成核对表
</t>
    </r>
  </si>
  <si>
    <t>重点技术改造</t>
  </si>
  <si>
    <t>新购置研发设备补助</t>
  </si>
  <si>
    <t>军品招标项目中标奖励</t>
  </si>
  <si>
    <t xml:space="preserve">综合性管理信息系统 </t>
  </si>
  <si>
    <t>制造业数字化转型示范</t>
  </si>
  <si>
    <t>云上补助项目</t>
  </si>
  <si>
    <t>备注：</t>
  </si>
  <si>
    <t>1、序号26与序号159都为永固，重复，删掉26序号</t>
  </si>
  <si>
    <r>
      <rPr>
        <sz val="11"/>
        <color rgb="FF000000"/>
        <rFont val="宋体"/>
        <charset val="134"/>
      </rPr>
      <t>2、序号</t>
    </r>
    <r>
      <rPr>
        <sz val="11"/>
        <color rgb="FF000000"/>
        <rFont val="Times New Roman"/>
        <charset val="134"/>
      </rPr>
      <t>64</t>
    </r>
    <r>
      <rPr>
        <sz val="11"/>
        <color rgb="FF000000"/>
        <rFont val="宋体"/>
        <charset val="134"/>
      </rPr>
      <t>与序号</t>
    </r>
    <r>
      <rPr>
        <sz val="11"/>
        <color rgb="FF000000"/>
        <rFont val="Times New Roman"/>
        <charset val="134"/>
      </rPr>
      <t>162</t>
    </r>
    <r>
      <rPr>
        <sz val="11"/>
        <color rgb="FF000000"/>
        <rFont val="宋体"/>
        <charset val="134"/>
      </rPr>
      <t>都为华清，重复，删掉</t>
    </r>
    <r>
      <rPr>
        <sz val="11"/>
        <color rgb="FF000000"/>
        <rFont val="Times New Roman"/>
        <charset val="134"/>
      </rPr>
      <t>64</t>
    </r>
    <r>
      <rPr>
        <sz val="11"/>
        <color rgb="FF000000"/>
        <rFont val="宋体"/>
        <charset val="134"/>
      </rPr>
      <t>序号</t>
    </r>
  </si>
  <si>
    <t>计数项:企业名称</t>
  </si>
  <si>
    <t>汇总</t>
  </si>
  <si>
    <t>创新发展科</t>
  </si>
  <si>
    <t>工业设计服务外包补助</t>
  </si>
  <si>
    <t>供应链平台网上采购生产原料奖励</t>
  </si>
  <si>
    <t>供应链智能化服务平台补助</t>
  </si>
  <si>
    <t>研发平台增加科技投入补助</t>
  </si>
  <si>
    <t>创新发展科 汇总</t>
  </si>
  <si>
    <t>行业管理科</t>
  </si>
  <si>
    <t>购置工业机器人补助</t>
  </si>
  <si>
    <t>行业管理科 汇总</t>
  </si>
  <si>
    <t>工业储备项目投产奖励政策</t>
  </si>
  <si>
    <t>购置生产设备补助政策（普通设备）</t>
  </si>
  <si>
    <t>重点技改补助政策</t>
  </si>
  <si>
    <t>经济运行科 汇总</t>
  </si>
  <si>
    <t>军民融合科</t>
  </si>
  <si>
    <t>军民融合科 汇总</t>
  </si>
  <si>
    <t>企业上云补助</t>
  </si>
  <si>
    <t>软件和信息技术企业省外招标项目中标（200万元及以上500万以下）及省内晋江市外项目中标奖励政策（</t>
  </si>
  <si>
    <t>软件和信息技术企业省外招标项目中标（200万元及以上500万以下）及省内晋江市外项目中标奖励政策（福建石狮荣誉国际大酒店智能化（中移全通）采购项目</t>
  </si>
  <si>
    <t>软件和信息技术企业省外招标项目中标（200万元及以上500万以下）及省内晋江市外项目中标奖励政策（国网黄石市供电公司智能库房建设实施服务项目）</t>
  </si>
  <si>
    <t>软件和信息技术企业省外招标项目中标（200万元及以上500万以下）及省内晋江市外项目中标奖励政策（宣恩县第三次国土调查项目）</t>
  </si>
  <si>
    <t>软件和信息技术企业省外招标项目中标（200万元及以上500万以下）及省内晋江市外项目中标奖励政策（宣恩县河道岸线界限划定项目）</t>
  </si>
  <si>
    <t>支持互联网平台建设补助政策</t>
  </si>
  <si>
    <t>支持物联网应用项目补助政策</t>
  </si>
  <si>
    <t>信息产业科 汇总</t>
  </si>
  <si>
    <t>中小企业科</t>
  </si>
  <si>
    <t>管理升级补助-2019年绩效盈利系统</t>
  </si>
  <si>
    <t>管理升级补助-2019年事业部独立核算与合伙人制项目</t>
  </si>
  <si>
    <t>管理升级补助-2020年目标规划和绩效设计项目</t>
  </si>
  <si>
    <t>管理升级补助-管理基础功落地</t>
  </si>
  <si>
    <t>管理升级补助-全面预算咨询及预算分析项目</t>
  </si>
  <si>
    <t>管理升级补助-生产管理标准化</t>
  </si>
  <si>
    <t>管理升级补助-研发创新管理体系建设项目</t>
  </si>
  <si>
    <t>管理升级补助-战略规划</t>
  </si>
  <si>
    <t>行业协会承办活动补助政策（“晋江食品中国行”广州考察采购对接会）</t>
  </si>
  <si>
    <t>行业协会承办活动补助政策（2019年成都春季糖酒会）</t>
  </si>
  <si>
    <t>行业协会承办活动补助政策（2019年泰国亚洲食品博览会）</t>
  </si>
  <si>
    <t>行业协会承办活动补助政策（创新义诊-开展企业“数字转型、智能制造”专题调研及创新义诊）</t>
  </si>
  <si>
    <t>行业协会承办活动补助政策(赴省外商贸展洽-2019PH Value中国国际针织（秋冬）博览会</t>
  </si>
  <si>
    <t>行业协会承办活动补助政策(赴省外商贸展洽-2019第三届中国伞城 崧厦制伞文化创意产业博览会</t>
  </si>
  <si>
    <t>行业协会承办活动补助政策(赴省外商贸展洽-参加第十八届中国国际装备制造业博览会）</t>
  </si>
  <si>
    <t>行业协会承办活动补助政策(赴省外商贸展洽-第125届中国进出口商品交易会（第三期）时尚周（春季）</t>
  </si>
  <si>
    <t>行业协会承办活动补助政策(赴省外商贸展洽-第三届中国工业设计展览会)</t>
  </si>
  <si>
    <t>行业协会承办活动补助政策(赴省外商贸展洽-上海国际贴身时尚原辅料展）</t>
  </si>
  <si>
    <t>行业协会承办活动补助政策(赴省外商贸展洽-上海国际鞋业展览会活动）</t>
  </si>
  <si>
    <t>行业协会承办活动补助政策(赴省外商贸展洽-上海新国际博览中心）</t>
  </si>
  <si>
    <t>行业协会承办活动补助政策(赴省外商贸展洽-香港Design Inspire创意设计博览)</t>
  </si>
  <si>
    <t>行业协会承办活动补助政策(赴省外商贸展洽-香港国际授权展商贸对接活动）</t>
  </si>
  <si>
    <t>行业协会承办活动补助政策(赴省外商贸展洽-中国（深圳）国际品牌内衣展)</t>
  </si>
  <si>
    <t>行业协会承办活动补助政策(技术设计对接-  晋江市设计对接交流（创新义诊）活动）</t>
  </si>
  <si>
    <t>行业协会承办活动补助政策(技术设计对接-"ET SYSTEM"首届福建省服装制版师技术交流沙龙）</t>
  </si>
  <si>
    <t>行业协会承办活动补助政策(技术设计对接-走进南京制造企业-探寻智能制造）</t>
  </si>
  <si>
    <t>行业协会承办活动补助政策（晋江食品“一带一路品牌行”泰国考察采购对接活动）</t>
  </si>
  <si>
    <t>行业协会承办活动补助政策（晋江食品行业核心人才研修班）</t>
  </si>
  <si>
    <t>行业协会承办活动补助政策（晋江食品行业核心人才研修第二期：浙江考察学习采购对接活动）</t>
  </si>
  <si>
    <t>行业协会承办活动补助政策(精益管理培训-2019福建省服装企业版型立体剪裁高级研修班）</t>
  </si>
  <si>
    <t>行业协会承办活动补助政策(精益管理培训-2019年晋江市工业设计高级研修班）</t>
  </si>
  <si>
    <t>行业协会承办活动补助政策(精益管理培训-晋江纺织鞋服产业领军人才高级研修班暨“泳”敢讲企业家素质提升班二期）</t>
  </si>
  <si>
    <t>行业协会承办活动补助政策（精益管理培训-晋江市“匠心筑梦 精益生产”系列公益活动）</t>
  </si>
  <si>
    <t>行业协会承办活动补助政策（与本地中高职院校合作开办技能员工培训-开展机械设计与制造“二元制”专业技能人才培训班）</t>
  </si>
  <si>
    <t>行业协会承办活动补助政策(职工技能竞赛-晋江市2019年装备制造业数控车床职业技能竞赛）</t>
  </si>
  <si>
    <t>行业协会承办活动补助政策（职工技能竞赛-晋江市第三届海峡菁英人才节系列活动暨职业技能竞赛）</t>
  </si>
  <si>
    <t>企业共享管理理念补助-三六一度创新管理实战研修班</t>
  </si>
  <si>
    <t>向晋江中间产品制造企业采购生产原料奖励资金</t>
  </si>
  <si>
    <t>中小企业为本地龙头企业协作配套补助政策</t>
  </si>
  <si>
    <t>中小企业科 汇总</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</si>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</sst>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00_ "/>
  </numFmts>
  <fonts count="62">
    <font>
      <sz val="11"/>
      <color theme="1"/>
      <name val="等线"/>
      <charset val="134"/>
    </font>
    <font>
      <sz val="11"/>
      <color indexed="8"/>
      <name val="Times New Roman"/>
      <charset val="134"/>
    </font>
    <font>
      <sz val="16"/>
      <color indexed="8"/>
      <name val="Times New Roman"/>
      <charset val="134"/>
    </font>
    <font>
      <sz val="11"/>
      <color theme="1"/>
      <name val="Times New Roman"/>
      <charset val="134"/>
    </font>
    <font>
      <sz val="11"/>
      <color theme="1"/>
      <name val="宋体"/>
      <charset val="134"/>
    </font>
    <font>
      <b/>
      <sz val="16"/>
      <color theme="1"/>
      <name val="Times New Roman"/>
      <charset val="134"/>
    </font>
    <font>
      <b/>
      <sz val="16"/>
      <name val="Times New Roman"/>
      <charset val="134"/>
    </font>
    <font>
      <b/>
      <sz val="12"/>
      <name val="宋体"/>
      <charset val="134"/>
    </font>
    <font>
      <b/>
      <sz val="12"/>
      <color theme="1"/>
      <name val="宋体"/>
      <charset val="134"/>
    </font>
    <font>
      <sz val="10"/>
      <color theme="1"/>
      <name val="宋体"/>
      <charset val="134"/>
    </font>
    <font>
      <sz val="11"/>
      <name val="宋体"/>
      <charset val="134"/>
    </font>
    <font>
      <sz val="11"/>
      <color theme="1"/>
      <name val="等线"/>
      <charset val="134"/>
      <scheme val="minor"/>
    </font>
    <font>
      <sz val="11"/>
      <color rgb="FF000000"/>
      <name val="宋体"/>
      <charset val="134"/>
    </font>
    <font>
      <sz val="16"/>
      <name val="Times New Roman"/>
      <charset val="134"/>
    </font>
    <font>
      <b/>
      <sz val="12"/>
      <name val="Times New Roman"/>
      <charset val="134"/>
    </font>
    <font>
      <b/>
      <sz val="22"/>
      <name val="Times New Roman"/>
      <charset val="134"/>
    </font>
    <font>
      <b/>
      <sz val="10"/>
      <name val="等线"/>
      <charset val="134"/>
      <scheme val="minor"/>
    </font>
    <font>
      <b/>
      <sz val="12"/>
      <name val="等线"/>
      <charset val="134"/>
      <scheme val="minor"/>
    </font>
    <font>
      <sz val="11"/>
      <color rgb="FFFF0000"/>
      <name val="宋体"/>
      <charset val="134"/>
    </font>
    <font>
      <sz val="11"/>
      <name val="Times New Roman"/>
      <charset val="134"/>
    </font>
    <font>
      <sz val="11"/>
      <name val="方正书宋_GBK"/>
      <charset val="134"/>
    </font>
    <font>
      <sz val="11"/>
      <name val="宋体"/>
      <charset val="0"/>
    </font>
    <font>
      <sz val="11"/>
      <name val="Times New Roman"/>
      <charset val="0"/>
    </font>
    <font>
      <sz val="16"/>
      <name val="Times New Roman"/>
      <charset val="0"/>
    </font>
    <font>
      <b/>
      <sz val="10"/>
      <name val="Times New Roman"/>
      <charset val="0"/>
    </font>
    <font>
      <sz val="10"/>
      <name val="等线"/>
      <charset val="134"/>
      <scheme val="minor"/>
    </font>
    <font>
      <sz val="12"/>
      <name val="Times New Roman"/>
      <charset val="0"/>
    </font>
    <font>
      <sz val="10"/>
      <name val="Times New Roman"/>
      <charset val="0"/>
    </font>
    <font>
      <sz val="12"/>
      <name val="宋体"/>
      <charset val="134"/>
    </font>
    <font>
      <b/>
      <sz val="18"/>
      <name val="Times New Roman"/>
      <charset val="0"/>
    </font>
    <font>
      <b/>
      <sz val="10"/>
      <name val="宋体"/>
      <charset val="134"/>
    </font>
    <font>
      <b/>
      <sz val="22"/>
      <name val="Times New Roman"/>
      <charset val="0"/>
    </font>
    <font>
      <b/>
      <sz val="10"/>
      <color theme="1"/>
      <name val="宋体"/>
      <charset val="134"/>
    </font>
    <font>
      <b/>
      <sz val="10"/>
      <color theme="1"/>
      <name val="等线"/>
      <charset val="134"/>
      <scheme val="minor"/>
    </font>
    <font>
      <sz val="10"/>
      <name val="宋体"/>
      <charset val="134"/>
    </font>
    <font>
      <sz val="10"/>
      <name val="Times New Roman"/>
      <charset val="134"/>
    </font>
    <font>
      <b/>
      <sz val="20"/>
      <name val="宋体"/>
      <charset val="134"/>
    </font>
    <font>
      <b/>
      <sz val="11"/>
      <name val="宋体"/>
      <charset val="134"/>
    </font>
    <font>
      <sz val="11"/>
      <name val="华文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8"/>
      <name val="宋体"/>
      <charset val="134"/>
    </font>
    <font>
      <sz val="11"/>
      <color rgb="FF000000"/>
      <name val="Times New Roman"/>
      <charset val="134"/>
    </font>
    <font>
      <b/>
      <sz val="22"/>
      <name val="宋体"/>
      <charset val="134"/>
    </font>
    <font>
      <b/>
      <sz val="16"/>
      <color theme="1"/>
      <name val="宋体"/>
      <charset val="134"/>
    </font>
  </fonts>
  <fills count="3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4"/>
        <bgColor indexed="64"/>
      </patternFill>
    </fill>
    <fill>
      <patternFill patternType="solid">
        <fgColor theme="9" tint="0.4"/>
        <bgColor indexed="64"/>
      </patternFill>
    </fill>
    <fill>
      <patternFill patternType="solid">
        <fgColor theme="5"/>
        <bgColor indexed="64"/>
      </patternFill>
    </fill>
    <fill>
      <patternFill patternType="solid">
        <fgColor theme="4" tint="-0.25"/>
        <bgColor indexed="64"/>
      </patternFill>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1" fillId="9" borderId="7"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0" borderId="8" applyNumberFormat="0" applyFill="0" applyAlignment="0" applyProtection="0">
      <alignment vertical="center"/>
    </xf>
    <xf numFmtId="0" fontId="46" fillId="0" borderId="9" applyNumberFormat="0" applyFill="0" applyAlignment="0" applyProtection="0">
      <alignment vertical="center"/>
    </xf>
    <xf numFmtId="0" fontId="46" fillId="0" borderId="0" applyNumberFormat="0" applyFill="0" applyBorder="0" applyAlignment="0" applyProtection="0">
      <alignment vertical="center"/>
    </xf>
    <xf numFmtId="0" fontId="47" fillId="10" borderId="10" applyNumberFormat="0" applyAlignment="0" applyProtection="0">
      <alignment vertical="center"/>
    </xf>
    <xf numFmtId="0" fontId="48" fillId="11" borderId="11" applyNumberFormat="0" applyAlignment="0" applyProtection="0">
      <alignment vertical="center"/>
    </xf>
    <xf numFmtId="0" fontId="49" fillId="11" borderId="10" applyNumberFormat="0" applyAlignment="0" applyProtection="0">
      <alignment vertical="center"/>
    </xf>
    <xf numFmtId="0" fontId="50" fillId="12" borderId="12" applyNumberFormat="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6" fillId="19" borderId="0" applyNumberFormat="0" applyBorder="0" applyAlignment="0" applyProtection="0">
      <alignment vertical="center"/>
    </xf>
    <xf numFmtId="0" fontId="56" fillId="6"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7" fillId="36" borderId="0" applyNumberFormat="0" applyBorder="0" applyAlignment="0" applyProtection="0">
      <alignment vertical="center"/>
    </xf>
    <xf numFmtId="0" fontId="57" fillId="37" borderId="0" applyNumberFormat="0" applyBorder="0" applyAlignment="0" applyProtection="0">
      <alignment vertical="center"/>
    </xf>
    <xf numFmtId="0" fontId="56" fillId="38"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28" fillId="0" borderId="0">
      <alignment vertical="center"/>
    </xf>
    <xf numFmtId="0" fontId="11" fillId="0" borderId="0">
      <alignment vertical="center"/>
    </xf>
  </cellStyleXfs>
  <cellXfs count="158">
    <xf numFmtId="0" fontId="0" fillId="0" borderId="0" xfId="0"/>
    <xf numFmtId="0" fontId="0" fillId="0" borderId="0" xfId="0" applyAlignment="1">
      <alignment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0" borderId="0" xfId="0" applyFont="1" applyFill="1" applyAlignment="1">
      <alignment horizontal="center" vertical="center" wrapText="1"/>
    </xf>
    <xf numFmtId="0" fontId="4" fillId="3" borderId="0" xfId="0" applyFont="1" applyFill="1" applyAlignment="1">
      <alignment horizontal="left" vertical="center"/>
    </xf>
    <xf numFmtId="0" fontId="3" fillId="3" borderId="0" xfId="0" applyFont="1" applyFill="1" applyAlignment="1">
      <alignment horizontal="left" vertical="center"/>
    </xf>
    <xf numFmtId="0" fontId="5" fillId="3" borderId="0" xfId="0" applyFont="1" applyFill="1" applyAlignment="1">
      <alignment horizontal="center" vertical="center" wrapText="1"/>
    </xf>
    <xf numFmtId="0" fontId="3" fillId="0" borderId="1" xfId="0" applyFont="1" applyBorder="1" applyAlignment="1">
      <alignment horizontal="left"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5" fillId="3" borderId="0" xfId="0" applyFont="1" applyFill="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xf>
    <xf numFmtId="0" fontId="11" fillId="0" borderId="0" xfId="0" applyFont="1" applyAlignment="1">
      <alignment horizontal="center" vertical="center"/>
    </xf>
    <xf numFmtId="49" fontId="10" fillId="0" borderId="2" xfId="0" applyNumberFormat="1" applyFont="1" applyBorder="1" applyAlignment="1">
      <alignment horizontal="center" vertical="center"/>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9" fillId="2" borderId="4" xfId="0" applyFont="1" applyFill="1" applyBorder="1" applyAlignment="1">
      <alignment horizontal="center" vertical="center"/>
    </xf>
    <xf numFmtId="0" fontId="5" fillId="0" borderId="0" xfId="0" applyFont="1" applyFill="1" applyAlignment="1">
      <alignment horizontal="center" vertical="center" wrapText="1"/>
    </xf>
    <xf numFmtId="0" fontId="2" fillId="0" borderId="0" xfId="0" applyFont="1" applyFill="1" applyAlignment="1">
      <alignment horizontal="center" vertical="center" wrapText="1"/>
    </xf>
    <xf numFmtId="0" fontId="12"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0" borderId="0" xfId="0" applyFont="1" applyAlignment="1">
      <alignment horizontal="center" vertical="center" wrapText="1"/>
    </xf>
    <xf numFmtId="49" fontId="10" fillId="0" borderId="0" xfId="0" applyNumberFormat="1" applyFont="1" applyAlignment="1">
      <alignment horizontal="center" vertical="center"/>
    </xf>
    <xf numFmtId="0" fontId="9" fillId="0" borderId="0" xfId="0" applyFont="1" applyAlignment="1">
      <alignment horizontal="center" vertical="center"/>
    </xf>
    <xf numFmtId="0" fontId="12" fillId="3" borderId="0" xfId="0" applyFont="1" applyFill="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0" fillId="2" borderId="0" xfId="0" applyFont="1" applyFill="1" applyAlignment="1">
      <alignment horizontal="center" vertical="center" wrapText="1"/>
    </xf>
    <xf numFmtId="0" fontId="10" fillId="4" borderId="0" xfId="0" applyFont="1" applyFill="1" applyAlignment="1">
      <alignment horizontal="center" vertical="center" wrapText="1"/>
    </xf>
    <xf numFmtId="0" fontId="10" fillId="0" borderId="0" xfId="0" applyFont="1" applyFill="1" applyAlignment="1">
      <alignment horizontal="center" vertical="center" wrapText="1"/>
    </xf>
    <xf numFmtId="176" fontId="15" fillId="0" borderId="0" xfId="0" applyNumberFormat="1" applyFont="1" applyFill="1" applyAlignment="1">
      <alignment horizontal="center" vertical="center" wrapText="1"/>
    </xf>
    <xf numFmtId="176" fontId="16" fillId="0" borderId="0" xfId="0" applyNumberFormat="1" applyFont="1" applyFill="1" applyAlignment="1">
      <alignment horizontal="center" vertical="center" wrapText="1"/>
    </xf>
    <xf numFmtId="0" fontId="7" fillId="0" borderId="0" xfId="0" applyFont="1" applyFill="1" applyAlignment="1">
      <alignment vertical="center"/>
    </xf>
    <xf numFmtId="176" fontId="15"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3" fontId="10" fillId="2" borderId="2" xfId="1" applyFont="1" applyFill="1" applyBorder="1" applyAlignment="1">
      <alignment horizontal="center" vertical="center" wrapText="1"/>
    </xf>
    <xf numFmtId="0" fontId="18" fillId="2" borderId="2" xfId="0" applyFont="1" applyFill="1" applyBorder="1" applyAlignment="1">
      <alignment horizontal="center" vertical="center" wrapText="1"/>
    </xf>
    <xf numFmtId="43" fontId="18" fillId="2" borderId="2" xfId="1" applyFont="1" applyFill="1" applyBorder="1" applyAlignment="1">
      <alignment horizontal="center" vertical="center" wrapText="1"/>
    </xf>
    <xf numFmtId="177" fontId="15" fillId="0" borderId="1" xfId="1" applyNumberFormat="1" applyFont="1" applyFill="1" applyBorder="1" applyAlignment="1">
      <alignment horizontal="center" vertical="center" wrapText="1"/>
    </xf>
    <xf numFmtId="177" fontId="7" fillId="2" borderId="2" xfId="1" applyNumberFormat="1" applyFont="1" applyFill="1" applyBorder="1" applyAlignment="1">
      <alignment horizontal="center" vertical="center" wrapText="1"/>
    </xf>
    <xf numFmtId="177" fontId="7" fillId="0" borderId="2" xfId="1" applyNumberFormat="1" applyFont="1" applyFill="1" applyBorder="1" applyAlignment="1">
      <alignment horizontal="center" vertical="center" wrapText="1"/>
    </xf>
    <xf numFmtId="10" fontId="7" fillId="2" borderId="2" xfId="1" applyNumberFormat="1" applyFont="1" applyFill="1" applyBorder="1" applyAlignment="1">
      <alignment horizontal="center" vertical="center" wrapText="1"/>
    </xf>
    <xf numFmtId="10" fontId="10" fillId="2" borderId="2" xfId="1" applyNumberFormat="1" applyFont="1" applyFill="1" applyBorder="1" applyAlignment="1">
      <alignment horizontal="center" vertical="center" wrapText="1"/>
    </xf>
    <xf numFmtId="177" fontId="18" fillId="2" borderId="2" xfId="1" applyNumberFormat="1" applyFont="1" applyFill="1" applyBorder="1" applyAlignment="1">
      <alignment horizontal="center" vertical="center" wrapText="1"/>
    </xf>
    <xf numFmtId="177" fontId="10" fillId="2" borderId="2" xfId="1" applyNumberFormat="1" applyFont="1" applyFill="1" applyBorder="1" applyAlignment="1">
      <alignment horizontal="center" vertical="center" wrapText="1"/>
    </xf>
    <xf numFmtId="178" fontId="10" fillId="2" borderId="2" xfId="1" applyNumberFormat="1" applyFont="1" applyFill="1" applyBorder="1" applyAlignment="1">
      <alignment horizontal="center" vertical="center" wrapText="1"/>
    </xf>
    <xf numFmtId="176" fontId="15" fillId="6" borderId="0" xfId="0" applyNumberFormat="1" applyFont="1" applyFill="1" applyAlignment="1">
      <alignment horizontal="center" vertical="center" wrapText="1"/>
    </xf>
    <xf numFmtId="43" fontId="15" fillId="6" borderId="1" xfId="1" applyFont="1" applyFill="1" applyBorder="1" applyAlignment="1">
      <alignment horizontal="center" vertical="center" wrapText="1"/>
    </xf>
    <xf numFmtId="4" fontId="7" fillId="6" borderId="2" xfId="1" applyNumberFormat="1" applyFont="1" applyFill="1" applyBorder="1" applyAlignment="1">
      <alignment horizontal="center" vertical="center" wrapText="1"/>
    </xf>
    <xf numFmtId="178" fontId="7" fillId="0" borderId="2" xfId="1"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8" borderId="0" xfId="0" applyFont="1" applyFill="1" applyAlignment="1">
      <alignment horizontal="center" vertical="center" wrapText="1"/>
    </xf>
    <xf numFmtId="0" fontId="7" fillId="0" borderId="0" xfId="0" applyFont="1" applyFill="1" applyAlignment="1">
      <alignment horizontal="center" vertical="center" wrapText="1"/>
    </xf>
    <xf numFmtId="0" fontId="10" fillId="4"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3" fontId="10" fillId="4" borderId="2" xfId="1" applyFont="1" applyFill="1" applyBorder="1" applyAlignment="1">
      <alignment horizontal="center" vertical="center" wrapText="1"/>
    </xf>
    <xf numFmtId="43" fontId="10" fillId="0" borderId="2" xfId="1" applyFont="1" applyFill="1" applyBorder="1" applyAlignment="1">
      <alignment horizontal="center" vertical="center" wrapText="1"/>
    </xf>
    <xf numFmtId="0" fontId="19" fillId="0" borderId="2" xfId="0" applyFont="1" applyFill="1" applyBorder="1" applyAlignment="1">
      <alignment horizontal="center" vertical="center" wrapText="1"/>
    </xf>
    <xf numFmtId="10" fontId="10" fillId="4" borderId="2" xfId="1" applyNumberFormat="1" applyFont="1" applyFill="1" applyBorder="1" applyAlignment="1">
      <alignment horizontal="center" vertical="center" wrapText="1"/>
    </xf>
    <xf numFmtId="177" fontId="10" fillId="4" borderId="2" xfId="1" applyNumberFormat="1" applyFont="1" applyFill="1" applyBorder="1" applyAlignment="1">
      <alignment horizontal="center" vertical="center" wrapText="1"/>
    </xf>
    <xf numFmtId="178" fontId="10" fillId="4" borderId="2" xfId="1" applyNumberFormat="1" applyFont="1" applyFill="1" applyBorder="1" applyAlignment="1">
      <alignment horizontal="center" vertical="center" wrapText="1"/>
    </xf>
    <xf numFmtId="10" fontId="10" fillId="0" borderId="2" xfId="1" applyNumberFormat="1" applyFont="1" applyFill="1" applyBorder="1" applyAlignment="1">
      <alignment horizontal="center" vertical="center" wrapText="1"/>
    </xf>
    <xf numFmtId="177" fontId="18" fillId="0" borderId="2" xfId="1" applyNumberFormat="1" applyFont="1" applyFill="1" applyBorder="1" applyAlignment="1">
      <alignment horizontal="center" vertical="center" wrapText="1"/>
    </xf>
    <xf numFmtId="177" fontId="10" fillId="0" borderId="2" xfId="1" applyNumberFormat="1" applyFont="1" applyFill="1" applyBorder="1" applyAlignment="1">
      <alignment horizontal="center" vertical="center" wrapText="1"/>
    </xf>
    <xf numFmtId="178" fontId="10" fillId="0" borderId="2" xfId="1" applyNumberFormat="1" applyFont="1" applyFill="1" applyBorder="1" applyAlignment="1">
      <alignment horizontal="center" vertical="center" wrapText="1"/>
    </xf>
    <xf numFmtId="9" fontId="10" fillId="0" borderId="2" xfId="3" applyFont="1" applyFill="1" applyBorder="1" applyAlignment="1">
      <alignment horizontal="center" vertical="center" wrapText="1"/>
    </xf>
    <xf numFmtId="0" fontId="3" fillId="0" borderId="0" xfId="0" applyFont="1" applyFill="1" applyAlignment="1">
      <alignment horizontal="center" vertical="center" wrapText="1"/>
    </xf>
    <xf numFmtId="0" fontId="4" fillId="3" borderId="0" xfId="0" applyFont="1" applyFill="1" applyBorder="1" applyAlignment="1">
      <alignment horizontal="left" vertical="center"/>
    </xf>
    <xf numFmtId="0" fontId="3" fillId="3" borderId="0" xfId="0" applyFont="1" applyFill="1" applyBorder="1" applyAlignment="1">
      <alignment horizontal="left" vertical="center"/>
    </xf>
    <xf numFmtId="0" fontId="5"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3" fillId="0" borderId="1" xfId="0" applyFont="1" applyFill="1" applyBorder="1" applyAlignment="1">
      <alignment horizontal="left"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11" fillId="0" borderId="0" xfId="0" applyFont="1" applyFill="1" applyAlignment="1">
      <alignment vertical="center"/>
    </xf>
    <xf numFmtId="0" fontId="9" fillId="2" borderId="2"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20"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49" fontId="21" fillId="0" borderId="2" xfId="0" applyNumberFormat="1" applyFont="1" applyFill="1" applyBorder="1" applyAlignment="1">
      <alignment horizontal="center" vertical="center"/>
    </xf>
    <xf numFmtId="0" fontId="22"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43" fontId="26" fillId="0" borderId="0" xfId="1" applyNumberFormat="1" applyFont="1" applyFill="1" applyAlignment="1">
      <alignment horizontal="center" vertical="center" wrapText="1"/>
    </xf>
    <xf numFmtId="10" fontId="26" fillId="0" borderId="0" xfId="1" applyNumberFormat="1" applyFont="1" applyFill="1" applyAlignment="1">
      <alignment horizontal="center" vertical="center" wrapText="1"/>
    </xf>
    <xf numFmtId="177" fontId="26" fillId="0" borderId="0" xfId="1" applyNumberFormat="1" applyFont="1" applyFill="1" applyAlignment="1">
      <alignment horizontal="center" vertical="center" wrapText="1"/>
    </xf>
    <xf numFmtId="178" fontId="26" fillId="0" borderId="0" xfId="1" applyNumberFormat="1" applyFont="1" applyFill="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vertical="center"/>
    </xf>
    <xf numFmtId="176" fontId="29" fillId="0" borderId="0" xfId="0" applyNumberFormat="1" applyFont="1" applyFill="1" applyBorder="1" applyAlignment="1">
      <alignment horizontal="center" vertical="center" wrapText="1"/>
    </xf>
    <xf numFmtId="0" fontId="30" fillId="0" borderId="0" xfId="0" applyFont="1" applyFill="1" applyBorder="1" applyAlignment="1">
      <alignment vertical="center"/>
    </xf>
    <xf numFmtId="176" fontId="31" fillId="0" borderId="0" xfId="0" applyNumberFormat="1" applyFont="1" applyFill="1" applyBorder="1" applyAlignment="1">
      <alignment horizontal="center" vertical="center" wrapText="1"/>
    </xf>
    <xf numFmtId="176" fontId="16" fillId="0" borderId="0" xfId="0" applyNumberFormat="1" applyFont="1" applyFill="1" applyBorder="1" applyAlignment="1">
      <alignment horizontal="center" vertical="center" wrapText="1"/>
    </xf>
    <xf numFmtId="0" fontId="32"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43" fontId="9" fillId="0" borderId="2" xfId="1" applyNumberFormat="1" applyFont="1" applyFill="1" applyBorder="1" applyAlignment="1">
      <alignment horizontal="center" vertical="center" wrapText="1"/>
    </xf>
    <xf numFmtId="177" fontId="31" fillId="0" borderId="0" xfId="1" applyNumberFormat="1" applyFont="1" applyFill="1" applyBorder="1" applyAlignment="1">
      <alignment horizontal="center" vertical="center" wrapText="1"/>
    </xf>
    <xf numFmtId="177" fontId="32" fillId="0" borderId="2" xfId="1" applyNumberFormat="1" applyFont="1" applyFill="1" applyBorder="1" applyAlignment="1">
      <alignment horizontal="center" vertical="center" wrapText="1"/>
    </xf>
    <xf numFmtId="10" fontId="32" fillId="0" borderId="2" xfId="1" applyNumberFormat="1" applyFont="1" applyFill="1" applyBorder="1" applyAlignment="1">
      <alignment horizontal="center" vertical="center" wrapText="1"/>
    </xf>
    <xf numFmtId="10" fontId="9" fillId="0" borderId="2" xfId="1" applyNumberFormat="1" applyFont="1" applyFill="1" applyBorder="1" applyAlignment="1">
      <alignment horizontal="center" vertical="center" wrapText="1"/>
    </xf>
    <xf numFmtId="177" fontId="9" fillId="0" borderId="2" xfId="1" applyNumberFormat="1" applyFont="1" applyFill="1" applyBorder="1" applyAlignment="1">
      <alignment horizontal="center" vertical="center" wrapText="1"/>
    </xf>
    <xf numFmtId="178" fontId="9" fillId="0" borderId="2" xfId="1" applyNumberFormat="1" applyFont="1" applyFill="1" applyBorder="1" applyAlignment="1">
      <alignment horizontal="center" vertical="center" wrapText="1"/>
    </xf>
    <xf numFmtId="43" fontId="31" fillId="0" borderId="0" xfId="1" applyNumberFormat="1" applyFont="1" applyFill="1" applyBorder="1" applyAlignment="1">
      <alignment horizontal="center" vertical="center" wrapText="1"/>
    </xf>
    <xf numFmtId="4" fontId="32" fillId="0" borderId="2" xfId="1" applyNumberFormat="1" applyFont="1" applyFill="1" applyBorder="1" applyAlignment="1">
      <alignment horizontal="center" vertical="center" wrapText="1"/>
    </xf>
    <xf numFmtId="178" fontId="32" fillId="0" borderId="2" xfId="1" applyNumberFormat="1" applyFont="1" applyFill="1" applyBorder="1" applyAlignment="1">
      <alignment horizontal="center" vertical="center" wrapText="1"/>
    </xf>
    <xf numFmtId="0" fontId="32" fillId="0" borderId="2" xfId="0" applyFont="1" applyFill="1" applyBorder="1" applyAlignment="1">
      <alignment horizontal="center" vertical="center"/>
    </xf>
    <xf numFmtId="178"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30" fillId="0" borderId="0" xfId="0" applyFont="1" applyFill="1" applyBorder="1" applyAlignment="1">
      <alignment horizontal="right" vertical="center" wrapText="1"/>
    </xf>
    <xf numFmtId="0" fontId="30"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5" fillId="0" borderId="0" xfId="0" applyFont="1" applyFill="1" applyAlignment="1">
      <alignment horizontal="center" vertical="center" wrapText="1"/>
    </xf>
    <xf numFmtId="0" fontId="19" fillId="0" borderId="0" xfId="0" applyFont="1" applyFill="1" applyAlignment="1">
      <alignment horizontal="center" vertical="center" wrapText="1"/>
    </xf>
    <xf numFmtId="0" fontId="34" fillId="0" borderId="0" xfId="0" applyFont="1" applyFill="1" applyAlignment="1">
      <alignment horizontal="center" vertical="center"/>
    </xf>
    <xf numFmtId="0" fontId="34" fillId="0" borderId="0" xfId="0" applyFont="1" applyFill="1" applyAlignment="1">
      <alignment horizontal="center" vertical="center" wrapText="1"/>
    </xf>
    <xf numFmtId="176" fontId="36" fillId="0" borderId="0" xfId="0" applyNumberFormat="1" applyFont="1" applyFill="1" applyAlignment="1">
      <alignment horizontal="center" vertical="center" wrapText="1"/>
    </xf>
    <xf numFmtId="0" fontId="30" fillId="0" borderId="0" xfId="0" applyFont="1" applyFill="1" applyAlignment="1">
      <alignment horizontal="center" vertical="center"/>
    </xf>
    <xf numFmtId="176" fontId="30" fillId="0" borderId="1" xfId="0" applyNumberFormat="1" applyFont="1" applyFill="1" applyBorder="1" applyAlignment="1">
      <alignment horizontal="center" vertical="center" wrapText="1"/>
    </xf>
    <xf numFmtId="0" fontId="37" fillId="0"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0" fillId="0" borderId="0" xfId="0" applyFont="1" applyFill="1" applyAlignment="1">
      <alignment horizontal="center" vertical="center" wrapText="1"/>
    </xf>
    <xf numFmtId="49" fontId="9" fillId="0" borderId="2" xfId="0" applyNumberFormat="1" applyFont="1" applyFill="1" applyBorder="1" applyAlignment="1" quotePrefix="1">
      <alignment horizontal="center" vertical="center"/>
    </xf>
    <xf numFmtId="0" fontId="10" fillId="2" borderId="2" xfId="0" applyFont="1" applyFill="1" applyBorder="1" applyAlignment="1" quotePrefix="1">
      <alignment horizontal="center" vertical="center" wrapText="1"/>
    </xf>
    <xf numFmtId="0" fontId="10" fillId="0" borderId="2"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4" xfId="50"/>
    <cellStyle name="常规 10 3 2" xfId="51"/>
    <cellStyle name="常规 3" xfId="52"/>
    <cellStyle name="常规 8" xfId="53"/>
    <cellStyle name="常规 18" xfId="54"/>
  </cellStyles>
  <dxfs count="2">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pivotCacheDefinition" Target="pivotCache/pivotCacheDefinition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ome/cngw/&#26700;&#38754;/D:/media/&#20449;&#24687;&#32508;&#21512;&#31185;&#8212;&#26519;&#29642;&#29642;/2.&#32463;&#27982;&#21457;&#23637;&#40723;&#21169;&#25206;&#25345;&#25919;&#31574;/2022&#24180;&#24230;/11.&#31532;&#20108;&#25209;&#25311;&#20817;&#29616;/4&#12289;&#21508;&#31185;&#23460;&#21021;&#23457;&#34920;&#65288;&#31614;&#23383;&#65289;/F:/Users/&#34013;&#30000;&#22823;&#33829;/Documents/WeChat Files/wxid_k6uztassmjkq22/FileStorage/File/2022-09/f621d104d454616dc11260f625993cf4_13387da5986649c37d029f0f99847939_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6" refreshedVersion="6" minRefreshableVersion="3" refreshedDate="44032.437303588" refreshedBy="作者" recordCount="417">
  <cacheSource type="worksheet">
    <worksheetSource ref="A4:Q411" sheet="企业上云" r:id="rId2"/>
  </cacheSource>
  <cacheFields count="11">
    <cacheField name="序号" numFmtId="0"/>
    <cacheField name="企业名称" numFmtId="0">
      <sharedItems count="319">
        <s v="晋江佳由食品有限公司"/>
        <s v="晋江国盛新材料科技有限公司"/>
        <s v="晋江国盛朗辰体育用品工贸有限公司"/>
        <s v="晋江市诚长鞋材有限公司"/>
        <s v="晋江南方织造有限公司"/>
        <s v="泉州市骏程包装用品有限公司"/>
        <s v="福建省晋江市东风鞋塑有限公司"/>
        <s v="晋江市伟业城金属制品有限公司"/>
        <s v="福建省晋江豪山建材有限公司"/>
        <s v="福建福田纺织印染科技有限公司"/>
        <s v="鸿胜印务技术有限公司"/>
        <s v="晋江市丰川鞋塑有限公司"/>
        <s v="福建欣兴泰新材料股份有限公司"/>
        <s v="福建康茂鞋材有限公司"/>
        <s v="福建盛达机器股份公司"/>
        <s v="泉州派力莎护理用品有限公司"/>
        <s v="福建名奇陶瓷有限公司"/>
        <s v="晋江育灯纺织有限公司"/>
        <s v="福建五持恒科技发展有限公司"/>
        <s v="晋江市兆安科技有限公司"/>
        <s v="福建爱乡亲食品股份有限公司"/>
        <s v="晋江新艺皮革制品有限公司"/>
        <s v="灌篮高手（中国）高分子科技有限公司"/>
        <s v="晋江美达兴包装彩印有限公司"/>
        <s v="福建省凯安包装科技有限公司"/>
        <s v="泉州海天模具有限公司"/>
        <s v="福建省晋江市励精汽配有限公司"/>
        <s v="福建七彩陶瓷有限公司"/>
        <s v="福建省晋江市华银鞋材有限公司"/>
        <s v="晋江市裕兴塑料有限公司"/>
        <s v="泉州恒毅机械有限公司"/>
        <s v="福建省卡诗雯数码科技有限公司"/>
        <s v="福建省晋江市永昌鞋材织物有限公司"/>
        <s v="晋江市富丽包装印刷有限公司"/>
        <s v="焙之味食品（福建）有限公司"/>
        <s v="泉州寰球鞋服有限公司"/>
        <s v="福建荣荣新材料股份有限公司"/>
        <s v="福建福尔顺化纤实业有限公司"/>
        <s v="晋江超迪鞋材有限公司"/>
        <s v="福建聚丰印染科技有限公司"/>
        <s v="福建省群英箱聚印刷有限公司"/>
        <s v="晋江汉泽鞋业有限公司"/>
        <s v="泉州凯泰鞋材有限公司"/>
        <s v="福建省百凯弹性织造有限公司"/>
        <s v="福建省百凯经编实业有限公司"/>
        <s v="泉州市盛誉机械设备有限公司"/>
        <s v="晋江市夜视明反光材料有限公司"/>
        <s v="福建巨森卫生用品有限公司"/>
        <s v="佳福(福建)染整有限公司"/>
        <s v="晋江市千裕服装织造有限公司"/>
        <s v="晋江富宇鞋业有限公司"/>
        <s v="福建立邦包装有限公司"/>
        <s v="三六一度（福建）体育用品有限公司"/>
        <s v="三六一度（中国）有限公司"/>
        <s v="福建尊威陶瓷有限公司"/>
        <s v="晋江友谊服装有限公司"/>
        <s v="福建恒安集团有限公司"/>
        <s v="晋江恒安家庭生活用纸有限公司"/>
        <s v="泉州市纤彩纺织科技有限公司"/>
        <s v="晋江市飞越织造有限公司"/>
        <s v="晋江恒起包装材料有限公司"/>
        <s v="晋江市星发经编织造有限公司"/>
        <s v="泉南（泉州）鞋服有限公司"/>
        <s v="泉州伟泰化纤有限公司"/>
        <s v="福建煜茂化纤有限公司"/>
        <s v="福建省晋江市陈埭飞翔鞋业有限公司"/>
        <s v="晋江市扬骏机械锻造有限公司"/>
        <s v="聚隆（福建）包装有限公司"/>
        <s v="泉州市骏豪化纤有限公司"/>
        <s v="福建省晋江市碧圣建材有限公司"/>
        <s v="晋江鹏德纺织有限公司"/>
        <s v="晋江市建新陶瓷有限责任公司"/>
        <s v="福建省彩都数码科技有限公司"/>
        <s v="泉州盛发新材料科技有限公司"/>
        <s v="青艺（福建）烫画科技有限公司"/>
        <s v="晋江市达亿经编织造有限公司"/>
        <s v="晋江市特步体育用品有限公司"/>
        <s v="福建嘉恩装饰材料科技有限公司"/>
        <s v="晋江腾达陶瓷有限公司"/>
        <s v="福建省德荣纺织科技有限公司"/>
        <s v="福建好来屋食品工业有限公司"/>
        <s v="福建宏兴橡胶有限公司"/>
        <s v="晋江福兴拉链有限公司"/>
        <s v="福建凯达集团有限公司"/>
        <s v="花法科技有限公司"/>
        <s v="晋江市鸿瀚纺织科技有限公司"/>
        <s v="晋江市姿彩数码科技有限公司"/>
        <s v="金鹰（福建）印刷有限公司"/>
        <s v="晋江市德顺陶瓷建材有限公司"/>
        <s v="晋江市锦福化纤聚合有限公司"/>
        <s v="福建锦兴环保科技有限公司"/>
        <s v="福建正麒高纤科技股份有限公司"/>
        <s v="雅客（中国）有限公司"/>
        <s v="福建雅客食品有限公司"/>
        <s v="晋江市隆盛针织印染有限公司"/>
        <s v="晋江市骏陶陶瓷实业有限公司"/>
        <s v="晋江添越服饰有限公司"/>
        <s v="泉州市鸿财织造有限责任公司"/>
        <s v="晋江鑫彩服装有限公司"/>
        <s v="晋江市达丽弹性织造有限公司"/>
        <s v="晋江市英伦迪峰印花有限公司"/>
        <s v="晋江市飞顺郎鞋业有限公司"/>
        <s v="名志体育用品（中国）有限公司"/>
        <s v="晋江恒升染织有限公司"/>
        <s v="泉州皇润鞋材有限公司"/>
        <s v="晋江市美特妇幼用品有限公司"/>
        <s v="泉州市泉亿卫生用品有限公司"/>
        <s v="福建宜嘉晟服饰科技有限公司"/>
        <s v="晋江市万兴隆染实业有限公司"/>
        <s v="福建永绘纺织有限公司"/>
        <s v="福建逸锦化纤有限公司"/>
        <s v="晋江市成达齿轮有限公司"/>
        <s v="福建省联丰盛漂染植绒有限公司"/>
        <s v="晋江市煜亿机械阀业有限公司"/>
        <s v="晋江市宏伟服饰发展有限公司"/>
        <s v="向兴（中国）集团有限公司"/>
        <s v="福建省向兴纺织科技有限公司"/>
        <s v="晋江劲霸男装有限公司"/>
        <s v="晋江市远大服装织造有限公司"/>
        <s v="晋江市七彩狐服装织造有限公司"/>
        <s v="通亿（泉州）轻工有限公司"/>
        <s v="兴业皮革科技股份有限公司"/>
        <s v="晋江市尚纤纺织科技有限公司"/>
        <s v="福建省晋江市奔达印染有限公司"/>
        <s v="福建省晋江市华宇织造有限公司"/>
        <s v="福建省安泰建材实业有限公司"/>
        <s v="晋江市天守服装织造有限公司"/>
        <s v="福建省晋江市普斯特针织服装有限公司"/>
        <s v="福建百宏高新材料实业有限公司"/>
        <s v="福建百宏聚纤科技实业有限公司"/>
        <s v="信泰（福建）科技有限公司"/>
        <s v="安踏体育用品集团"/>
        <s v="安踏（中国）有限公司"/>
        <s v="福建省力诚食品有限公司"/>
        <s v="恒安（中国）纸业有限公司"/>
        <s v="恒安（中国）卫生用品有限公司"/>
        <s v="福建恒安家庭生活用品有限公司"/>
        <s v="福建晋工机械有限公司"/>
        <s v="晋江市佳福化纤实业有限公司"/>
        <s v="艾派集团(中国)有限公司"/>
        <s v="大发科技集团有限公司"/>
        <s v="晋江市百丝达服装材料有限公司"/>
        <s v="福建省好兄弟体育用品有限公司"/>
        <s v="泉州市霞美纤维制品有限公司"/>
        <s v="晋江寰亚服饰有限公司"/>
        <s v="福建晋江天然气发电有限公司"/>
        <s v="晋江市华联印铁制罐有限公司"/>
        <s v="乔丹体育股份有限公司"/>
        <s v="福建浔兴拉链科技股份有限公司"/>
        <s v="晋江七匹狼服装制造有限公司"/>
        <s v="利郎（中国）有限公司"/>
        <s v="瀚蓝（晋江）固废处理有限公司"/>
        <s v="晋江市港益纤维制品有限公司"/>
        <s v="福建凤竹纺织科技股份有限公司"/>
        <s v="茂泰(福建)鞋材有限公司"/>
        <s v="晋江市亿裕服装织造有限公司"/>
        <s v="福建承源拓机械配件有限公司"/>
        <s v="晋江鼎冠织造有限公司"/>
        <s v="晋江国耀新材料科技有限公司"/>
        <s v="晋江利汶莱服饰制造有限公司"/>
        <s v="晋江市禾桂其服装有限公司"/>
        <s v="福建省华昂体育用品有限公司"/>
        <s v="宝昂（福建）鞋服有限公司"/>
        <s v="晋江华翔织造有限公司"/>
        <s v="泉州聚华鞋业有限公司"/>
        <s v="泉州多胜服饰有限公司"/>
        <s v="晋江市镱德鑫服饰织造有限公司"/>
        <s v="晋江森拓领服装有限责任公司"/>
        <s v="晋江市豪怀袜业科技有限公司"/>
        <s v="福建凤竹集团有限公司"/>
        <s v="福建七匹狼实业股份有限公司"/>
        <s v="福建夜光达科技股份有限公司"/>
        <s v="舒华体育股份有限公司"/>
        <s v="福建一品嘉云创信息技术股份有限公司"/>
        <s v="茂泰（福建）鞋材有限公司"/>
        <s v="福建新纪元鞋材发展有限公司"/>
        <s v="三六一度（福建）鞋塑科技有限公司"/>
        <s v="晋江市超星鞋材发展有限公司"/>
        <s v="顺和（福建）鞋材有限公司"/>
        <s v="晋江欧冠鞋材有限公司"/>
        <s v="晋江宏强鞋材有限公司"/>
        <s v="晋江市陈埭舒奇鞋塑有限公司"/>
        <s v="晋江市恒辉鞋塑有限公司"/>
        <s v="泉州云雄鞋业有限公司"/>
        <s v="晋江市顺质鞋材有限公司"/>
        <s v="晋江峰华鞋服有限公司"/>
        <s v="晋江舒登鞋塑有限公司"/>
        <s v="晋江市新丰裕鞋材有限责任公司"/>
        <s v="福建省晋江市大远鞋塑有限公司"/>
        <s v="福建润邦鞋业有限公司"/>
        <s v="泉州星竹鞋材有限公司"/>
        <s v="晋江泉盈鞋材有限公司"/>
        <s v="福建源益鞋材有限公司"/>
        <s v="福建美明达鞋业发展有限公司"/>
        <s v="福建金宏昌体育用品有限公司"/>
        <s v="晋江顺威鞋业有限公司"/>
        <s v="福建省信豪体育用品有限公司"/>
        <s v="晋江市鑫顺鞋业有限公司"/>
        <s v="晋江利友鞋业有限公司"/>
        <s v="晋江友峰鞋业有限公司"/>
        <s v="晋江市晋鸿塑胶有限公司"/>
        <s v="晋江盛林鞋材有限公司"/>
        <s v="晋江市凤竹宏发鞋业原辅材料有限公司"/>
        <s v="晋江市盈达鞋塑贸易有限公司"/>
        <s v="福建智铭鞋业有限公司"/>
        <s v="福建华昂体育用品有限公司"/>
        <s v="福建省晋华集成电路有限公司"/>
        <s v="晋江海纳机械有限公司"/>
        <s v="晋江市兴泰无纺制品有限公司"/>
        <s v="福建兴翼机械有限公司"/>
        <s v="晋江市维盛织造漂染有限公司"/>
        <s v="福建省华宝智能科技有限公司"/>
        <s v="福建森亿织造有限公司"/>
        <s v="晋江新龙鞋材有限公司"/>
        <s v="晋江胡家国鞋材有限责任公司  "/>
        <s v="晋江昌祝织造有限公司"/>
        <s v="晋江市罗山伟力士五金冲铸有限公司"/>
        <s v="晋江建联织造有限公司"/>
        <s v="晋江市豪伟织造有限公司"/>
        <s v="福建新世盛橡塑鞋业有限公司"/>
        <s v="晋江市恒冠纺织科技有限公司"/>
        <s v="泉州恒讯鞋材有限公司"/>
        <s v="泉州市福汇针织机械有限公司"/>
        <s v="晋江骏泰鞋材有限公司"/>
        <s v="福建中润纸业有限公司"/>
        <s v="晋江市安婷妇幼用品有限公司"/>
        <s v="福建省晋江市金绫织造有限公司"/>
        <s v="福建博文织造有限公司"/>
        <s v="晋江利腾顺纺织科技有限公司"/>
        <s v="晋江金献织造有限公司"/>
        <s v="泉州鑫泰鞋材有限公司"/>
        <s v="晋江市嘉利服装织造有限公司"/>
        <s v="晋江市宏园兴五金有限公司"/>
        <s v="泉州柯氏织造有限公司"/>
        <s v="晋江市宏兴服饰织造有限公司"/>
        <s v="福建金宏昌卫生用品有限公司"/>
        <s v="美纺（福建）科技有限公司"/>
        <s v="世兴达（福建）纺织科技有限公司"/>
        <s v="晋江市达利服装织造有限公司"/>
        <s v="晋江市风起纺织科技有限公司"/>
        <s v="福建省晋江市内坑康泰鞋业有限公司"/>
        <s v="晋江市佳质卫生用品有限公司"/>
        <s v="晋江盟盛鞋业有限公司"/>
        <s v="泉州华闽科技有限公司"/>
        <s v="泉州市新伟诚织造工贸有限公司"/>
        <s v="福建省晋江福源食品有限公司"/>
        <s v="晋江市凯来服装织造有限公司"/>
        <s v="福建省美凯源鞋业有限责任公司"/>
        <s v="晋江三振织造有限公司"/>
        <s v="晋江三泉织造有限公司"/>
        <s v="泉州市众鑫纺织品有限公司"/>
        <s v="福建省圣洁卫生用品有限公司"/>
        <s v="福建飞扬鞋材有限公司"/>
        <s v="晋江市无极激光工艺品工贸有限公司"/>
        <s v="晋江市威鲨尔鞋业有限责任公司"/>
        <s v="福建省佳盛纵横织造有限公司"/>
        <s v="晋江昌顺鞋服有限公司"/>
        <s v="晋江市中兴农牧机械有限公司"/>
        <s v="耀利（中国）有限公司"/>
        <s v="福建国泰鞋材有限公司"/>
        <s v="泉州广升机械有限公司"/>
        <s v="军鹏特种装备股份有限公司"/>
        <s v="迦南（福建）新材料科技有限公司"/>
        <s v="福建晋江市山水鞋材有限公司"/>
        <s v="福建省福地化纤科技有限公司"/>
        <s v="恒安（中国）纸质有限公司"/>
        <s v="豪泰（福建）包装科技有限责任公司"/>
        <s v="矽品电子（福建）有限公司"/>
        <s v="蜡笔小新（福建）食品工业有限公司"/>
        <s v="   婴舒宝（中国 ）有限公司"/>
        <s v="晋江市远祥服装织造有限公司"/>
        <s v="福建佶龙机械科技股份有限公司"/>
        <s v="晋江百润织造有限公司"/>
        <s v="晋江豪鑫家具装饰工程有限公司"/>
        <s v="阿一波食品有限公司"/>
        <s v="泉州市宏凯服饰织造有限公司"/>
        <s v="福建喜玛拉雅科技实业有限公司"/>
        <s v="晋江号手服饰有限公司"/>
        <s v="伟志股份公司"/>
        <s v="万维智能科技有限公司"/>
        <s v="泉州市诺伊曼信息科技股份公司"/>
        <s v="福建省辅城网络科技有限公司"/>
        <s v="福建龙易配信息科技有限公司"/>
        <s v="富士达（福建）鞋塑有限公司"/>
        <s v="贵人鸟股份有限公司"/>
        <s v="大东亚（福建）体育用品有限公司"/>
        <s v=" 名志体育用品（中国）有限公司"/>
        <s v="福建省凤山石材集团有限公司"/>
        <s v="福建省威盛机械发展有限公司"/>
        <s v="福建科达衡器有限公司"/>
        <s v="伟志股份有限公司"/>
        <s v="晋江市凯嘉机器制造有限公司"/>
        <s v="泉州鑫豪工程机械科技有限公司"/>
        <s v="福建雨丝梦洋伞实业有限公司"/>
        <s v="福建省优安纳伞业科技有限公司"/>
        <s v="福建普斯特服饰有限公司"/>
        <s v="晋江市华伦世家服饰有限公司"/>
        <s v="福建冠鸿工业有限公司"/>
        <s v="易宝（福建）高分子材料股份有限公司"/>
        <s v="福建泉成机械有限公司"/>
        <s v="晋江东风橡胶有限公司"/>
        <s v="晋江市顺昌机械制造有限公司"/>
        <s v="福建省统仕金属制品有限公司"/>
        <s v="福建华清电子材料科技有限公司"/>
        <s v="福建优安纳伞业科技有限公司"/>
        <s v="晋江宝树鞋塑有限公司"/>
        <s v="福建恒安集团有限公司 "/>
        <s v="晋江恒泰纸品有限公司"/>
        <s v="新华宝（福建）体育用品有限公司"/>
        <s v="晋江市真情伙伴鞋业有限公司"/>
        <s v="福建省晋江市浪子服装有限公司"/>
        <s v="懋达（泉州）鞋业有限公司"/>
        <s v="百怡（泉州）服饰有限公司"/>
        <s v="晋江市工业设计与时尚创意协会"/>
        <s v="晋江市装备制造业协会"/>
        <s v="晋江市东石伞业工会"/>
        <s v="晋江市泳装产业协会"/>
        <s v="晋江市职业经理人协会"/>
        <s v="晋江市食品行业协会"/>
      </sharedItems>
    </cacheField>
    <cacheField name="所属镇域" numFmtId="0"/>
    <cacheField name="行业" numFmtId="0"/>
    <cacheField name="申报项目类别" numFmtId="0">
      <sharedItems count="68">
        <s v="购置生产设备补助政策（普通设备）"/>
        <s v="重点技改补助政策"/>
        <s v="工业储备项目投产奖励政策"/>
        <s v="新增规上纳税奖励政策"/>
        <s v="科技创新平台奖励"/>
        <s v="工业品牌奖励"/>
        <s v="研发平台增加科技投入补助"/>
        <s v="工业设计服务外包补助"/>
        <s v="供应链智能化服务平台补助"/>
        <s v="供应链平台网上采购生产原料奖励"/>
        <s v="智能制造试点示范奖励政策--省级智能制造企业试点示范"/>
        <s v="首台（套）重大技术装备奖励政策--省内首台（套）重大技术装备"/>
        <s v="新获工信部行业准入公告企业奖励"/>
        <s v="购置工业机器人补助"/>
        <s v="购置泉州“数控一代”示范产品补助"/>
        <s v="军品招标项目中标奖励"/>
        <s v="两化融合管理体系贯标奖励"/>
        <s v="综合性管理信息系统补助"/>
        <s v="企业上云补助"/>
        <s v="软件和信息技术企业取得资质认证奖励政策(CMMI4)"/>
        <s v="软件和信息技术企业取得资质认证奖励政策(ISO20000-1)"/>
        <s v="软件和信息技术企业省外招标项目中标（200万元及以上500万以下）及省内晋江市外项目中标奖励政策（宣恩县第三次国土调查项目）"/>
        <s v="软件和信息技术企业省外招标项目中标（200万元及以上500万以下）及省内晋江市外项目中标奖励政策（宣恩县河道岸线界限划定项目）"/>
        <s v="软件和信息技术企业省外招标项目中标（200万元及以上500万以下）及省内晋江市外项目中标奖励政策（福建石狮荣誉国际大酒店智能化（中移全通）采购项目"/>
        <s v="软件和信息技术企业省外招标项目中标（200万元及以上500万以下）及省内晋江市外项目中标奖励政策（国网黄石市供电公司智能库房建设实施服务项目）"/>
        <s v="软件和信息技术企业省外招标项目中标（200万元及以上500万以下）及省内晋江市外项目中标奖励政策（"/>
        <s v="支持物联网应用项目补助政策"/>
        <s v="支持互联网平台建设补助政策"/>
        <s v="向晋江中间产品制造企业采购生产原料奖励资金"/>
        <s v="支持专精特新企业奖励政策"/>
        <s v="管理升级补助-管理基础功落地"/>
        <s v="管理升级补助-2020年目标规划和绩效设计项目"/>
        <s v="管理升级补助-2019年事业部独立核算与合伙人制项目"/>
        <s v="管理升级补助-2019年绩效盈利系统"/>
        <s v="管理升级补助-生产管理标准化"/>
        <s v="管理升级补助-战略规划"/>
        <s v="管理升级补助-研发创新管理体系建设项目"/>
        <s v="管理升级补助-全面预算咨询及预算分析项目"/>
        <s v="企业共享管理理念补助-三六一度创新管理实战研修班"/>
        <s v="中小企业为本地龙头企业协作配套补助政策"/>
        <s v="行业协会承办活动补助政策(赴省外商贸展洽-香港Design Inspire创意设计博览)"/>
        <s v="行业协会承办活动补助政策(赴省外商贸展洽-第三届中国工业设计展览会)"/>
        <s v="行业协会承办活动补助政策(精益管理培训-2019年晋江市工业设计高级研修班）"/>
        <s v="行业协会承办活动补助政策(精益管理培训-2019福建省服装企业版型立体剪裁高级研修班）"/>
        <s v="行业协会承办活动补助政策(技术设计对接-&quot;ET SYSTEM&quot;首届福建省服装制版师技术交流沙龙）"/>
        <s v="行业协会承办活动补助政策(技术设计对接-  晋江市设计对接交流（创新义诊）活动）"/>
        <s v="行业协会承办活动补助政策(赴省外商贸展洽-上海国际鞋业展览会活动）"/>
        <s v="行业协会承办活动补助政策(赴省外商贸展洽-香港国际授权展商贸对接活动）"/>
        <s v="行业协会承办活动补助政策(职工技能竞赛-晋江市2019年装备制造业数控车床职业技能竞赛）"/>
        <s v="行业协会承办活动补助政策(技术设计对接-走进南京制造企业-探寻智能制造）"/>
        <s v="行业协会承办活动补助政策(赴省外商贸展洽-参加第十八届中国国际装备制造业博览会）"/>
        <s v="行业协会承办活动补助政策（与本地中高职院校合作开办技能员工培训-开展机械设计与制造“二元制”专业技能人才培训班）"/>
        <s v="行业协会承办活动补助政策（创新义诊-开展企业“数字转型、智能制造”专题调研及创新义诊）"/>
        <s v="行业协会承办活动补助政策(赴省外商贸展洽-2019第三届中国伞城 崧厦制伞文化创意产业博览会"/>
        <s v="行业协会承办活动补助政策(精益管理培训-晋江纺织鞋服产业领军人才高级研修班暨“泳”敢讲企业家素质提升班二期）"/>
        <s v="行业协会承办活动补助政策(赴省外商贸展洽-上海新国际博览中心）"/>
        <s v="行业协会承办活动补助政策(赴省外商贸展洽-中国（深圳）国际品牌内衣展)"/>
        <s v="行业协会承办活动补助政策(赴省外商贸展洽-第125届中国进出口商品交易会（第三期）时尚周（春季）"/>
        <s v="行业协会承办活动补助政策(赴省外商贸展洽-2019PH Value中国国际针织（秋冬）博览会"/>
        <s v="行业协会承办活动补助政策(赴省外商贸展洽-上海国际贴身时尚原辅料展）"/>
        <s v="行业协会承办活动补助政策（精益管理培训-晋江市“匠心筑梦 精益生产”系列公益活动）"/>
        <s v="行业协会承办活动补助政策（职工技能竞赛-晋江市第三届海峡菁英人才节系列活动暨职业技能竞赛）"/>
        <s v="行业协会承办活动补助政策（“晋江食品中国行”广州考察采购对接会）"/>
        <s v="行业协会承办活动补助政策（2019年成都春季糖酒会）"/>
        <s v="行业协会承办活动补助政策（晋江食品行业核心人才研修班）"/>
        <s v="行业协会承办活动补助政策（晋江食品行业核心人才研修第二期：浙江考察学习采购对接活动）"/>
        <s v="行业协会承办活动补助政策（晋江食品“一带一路品牌行”泰国考察采购对接活动）"/>
        <s v="行业协会承办活动补助政策（2019年泰国亚洲食品博览会）"/>
      </sharedItems>
    </cacheField>
    <cacheField name="受理科室" numFmtId="0">
      <sharedItems count="6">
        <s v="经济运行科"/>
        <s v="创新发展科"/>
        <s v="行业管理科"/>
        <s v="军民融合科"/>
        <s v="信息产业科"/>
        <s v="中小企业科"/>
      </sharedItems>
    </cacheField>
    <cacheField name="企业联系人" numFmtId="0"/>
    <cacheField name="联系电话" numFmtId="0"/>
    <cacheField name="是否需要现场审计" numFmtId="0">
      <sharedItems count="2">
        <s v="是"/>
        <s v="否"/>
      </sharedItems>
    </cacheField>
    <cacheField name="是否需要核算本级留成" numFmtId="0"/>
    <cacheField name="备注" numFmtId="0"/>
  </cacheFields>
</pivotCacheDefinition>
</file>

<file path=xl/pivotCache/pivotCacheRecords1.xml><?xml version="1.0" encoding="utf-8"?>
<pivotCacheRecords xmlns="http://schemas.openxmlformats.org/spreadsheetml/2006/main" xmlns:r="http://schemas.openxmlformats.org/officeDocument/2006/relationships" count="417">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6" minRefreshableVersion="3" createdVersion="6" useAutoFormatting="1" compact="0" indent="0" compactData="0" gridDropZones="1" showDrill="0" multipleFieldFilters="0">
  <location ref="A3:C68" firstHeaderRow="2" firstDataRow="2" firstDataCol="2" rowPageCount="1" colPageCount="1"/>
  <pivotFields count="11">
    <pivotField compact="0" outline="0" showAll="0"/>
    <pivotField dataField="1" compact="0" outline="0" showAll="0">
      <items count="320">
        <item x="147"/>
        <item x="76"/>
        <item x="171"/>
        <item x="193"/>
        <item x="102"/>
        <item x="96"/>
        <item x="133"/>
        <item x="275"/>
        <item x="67"/>
        <item x="152"/>
        <item x="238"/>
        <item x="188"/>
        <item x="7"/>
        <item x="125"/>
        <item x="269"/>
        <item x="286"/>
        <item x="274"/>
        <item x="139"/>
        <item x="132"/>
        <item x="131"/>
        <item x="312"/>
        <item x="162"/>
        <item x="34"/>
        <item x="285"/>
        <item x="140"/>
        <item x="20"/>
        <item x="128"/>
        <item x="129"/>
        <item x="227"/>
        <item x="156"/>
        <item x="252"/>
        <item x="153"/>
        <item x="169"/>
        <item x="37"/>
        <item x="9"/>
        <item x="297"/>
        <item x="259"/>
        <item x="80"/>
        <item x="56"/>
        <item x="306"/>
        <item x="136"/>
        <item x="81"/>
        <item x="205"/>
        <item x="303"/>
        <item x="271"/>
        <item x="77"/>
        <item x="194"/>
        <item x="235"/>
        <item x="90"/>
        <item x="137"/>
        <item x="263"/>
        <item x="145"/>
        <item x="47"/>
        <item x="39"/>
        <item x="83"/>
        <item x="13"/>
        <item x="289"/>
        <item x="51"/>
        <item x="282"/>
        <item x="16"/>
        <item x="295"/>
        <item x="27"/>
        <item x="170"/>
        <item x="299"/>
        <item x="36"/>
        <item x="189"/>
        <item x="212"/>
        <item x="43"/>
        <item x="44"/>
        <item x="72"/>
        <item x="79"/>
        <item x="287"/>
        <item x="264"/>
        <item x="281"/>
        <item x="142"/>
        <item x="161"/>
        <item x="211"/>
        <item x="255"/>
        <item x="206"/>
        <item x="245"/>
        <item x="8"/>
        <item x="123"/>
        <item x="69"/>
        <item x="65"/>
        <item x="6"/>
        <item x="28"/>
        <item x="124"/>
        <item x="226"/>
        <item x="310"/>
        <item x="26"/>
        <item x="240"/>
        <item x="127"/>
        <item x="32"/>
        <item x="31"/>
        <item x="24"/>
        <item x="112"/>
        <item x="247"/>
        <item x="40"/>
        <item x="251"/>
        <item x="302"/>
        <item x="288"/>
        <item x="116"/>
        <item x="196"/>
        <item x="294"/>
        <item x="14"/>
        <item x="18"/>
        <item x="276"/>
        <item x="12"/>
        <item x="175"/>
        <item x="219"/>
        <item x="209"/>
        <item x="148"/>
        <item x="93"/>
        <item x="173"/>
        <item x="107"/>
        <item x="110"/>
        <item x="109"/>
        <item x="304"/>
        <item x="293"/>
        <item x="64"/>
        <item x="192"/>
        <item x="91"/>
        <item x="204"/>
        <item x="224"/>
        <item x="54"/>
        <item x="283"/>
        <item x="22"/>
        <item x="284"/>
        <item x="151"/>
        <item x="266"/>
        <item x="135"/>
        <item x="134"/>
        <item x="265"/>
        <item x="10"/>
        <item x="84"/>
        <item x="48"/>
        <item x="262"/>
        <item x="87"/>
        <item x="272"/>
        <item x="305"/>
        <item x="256"/>
        <item x="215"/>
        <item x="38"/>
        <item x="157"/>
        <item x="300"/>
        <item x="185"/>
        <item x="82"/>
        <item x="50"/>
        <item x="2"/>
        <item x="1"/>
        <item x="158"/>
        <item x="207"/>
        <item x="41"/>
        <item x="273"/>
        <item x="277"/>
        <item x="57"/>
        <item x="60"/>
        <item x="103"/>
        <item x="307"/>
        <item x="180"/>
        <item x="214"/>
        <item x="163"/>
        <item x="144"/>
        <item x="0"/>
        <item x="217"/>
        <item x="229"/>
        <item x="117"/>
        <item x="223"/>
        <item x="228"/>
        <item x="159"/>
        <item x="198"/>
        <item x="23"/>
        <item x="242"/>
        <item x="4"/>
        <item x="179"/>
        <item x="70"/>
        <item x="149"/>
        <item x="191"/>
        <item x="249"/>
        <item x="248"/>
        <item x="167"/>
        <item x="201"/>
        <item x="225"/>
        <item x="141"/>
        <item x="177"/>
        <item x="181"/>
        <item x="111"/>
        <item x="3"/>
        <item x="99"/>
        <item x="75"/>
        <item x="88"/>
        <item x="315"/>
        <item x="101"/>
        <item x="59"/>
        <item x="11"/>
        <item x="239"/>
        <item x="202"/>
        <item x="33"/>
        <item x="313"/>
        <item x="168"/>
        <item x="218"/>
        <item x="160"/>
        <item x="220"/>
        <item x="182"/>
        <item x="114"/>
        <item x="234"/>
        <item x="232"/>
        <item x="85"/>
        <item x="146"/>
        <item x="296"/>
        <item x="138"/>
        <item x="241"/>
        <item x="231"/>
        <item x="71"/>
        <item x="89"/>
        <item x="200"/>
        <item x="95"/>
        <item x="291"/>
        <item x="246"/>
        <item x="94"/>
        <item x="216"/>
        <item x="105"/>
        <item x="119"/>
        <item x="49"/>
        <item x="122"/>
        <item x="318"/>
        <item x="301"/>
        <item x="184"/>
        <item x="126"/>
        <item x="108"/>
        <item x="254"/>
        <item x="210"/>
        <item x="253"/>
        <item x="187"/>
        <item x="197"/>
        <item x="61"/>
        <item x="208"/>
        <item x="66"/>
        <item x="46"/>
        <item x="155"/>
        <item x="166"/>
        <item x="100"/>
        <item x="203"/>
        <item x="316"/>
        <item x="29"/>
        <item x="113"/>
        <item x="118"/>
        <item x="270"/>
        <item x="19"/>
        <item x="309"/>
        <item x="317"/>
        <item x="257"/>
        <item x="314"/>
        <item x="86"/>
        <item x="186"/>
        <item x="195"/>
        <item x="78"/>
        <item x="213"/>
        <item x="21"/>
        <item x="98"/>
        <item x="199"/>
        <item x="55"/>
        <item x="17"/>
        <item x="261"/>
        <item x="268"/>
        <item x="150"/>
        <item x="154"/>
        <item x="174"/>
        <item x="311"/>
        <item x="236"/>
        <item x="74"/>
        <item x="62"/>
        <item x="165"/>
        <item x="260"/>
        <item x="25"/>
        <item x="221"/>
        <item x="30"/>
        <item x="243"/>
        <item x="35"/>
        <item x="104"/>
        <item x="164"/>
        <item x="42"/>
        <item x="233"/>
        <item x="15"/>
        <item x="73"/>
        <item x="222"/>
        <item x="97"/>
        <item x="5"/>
        <item x="68"/>
        <item x="280"/>
        <item x="106"/>
        <item x="45"/>
        <item x="143"/>
        <item x="58"/>
        <item x="244"/>
        <item x="250"/>
        <item x="63"/>
        <item x="292"/>
        <item x="230"/>
        <item x="190"/>
        <item x="183"/>
        <item x="52"/>
        <item x="176"/>
        <item x="53"/>
        <item x="237"/>
        <item x="172"/>
        <item x="178"/>
        <item x="120"/>
        <item x="279"/>
        <item x="278"/>
        <item x="290"/>
        <item x="267"/>
        <item x="115"/>
        <item x="308"/>
        <item x="130"/>
        <item x="121"/>
        <item x="92"/>
        <item x="258"/>
        <item x="298"/>
        <item t="default"/>
      </items>
    </pivotField>
    <pivotField compact="0" outline="0" showAll="0"/>
    <pivotField compact="0" outline="0" showAll="0"/>
    <pivotField axis="axisRow" compact="0" outline="0" showAll="0">
      <items count="69">
        <item x="2"/>
        <item x="5"/>
        <item x="7"/>
        <item x="9"/>
        <item x="8"/>
        <item x="13"/>
        <item x="14"/>
        <item x="0"/>
        <item x="33"/>
        <item x="32"/>
        <item x="31"/>
        <item x="30"/>
        <item x="37"/>
        <item x="34"/>
        <item x="36"/>
        <item x="35"/>
        <item x="62"/>
        <item x="63"/>
        <item x="67"/>
        <item x="52"/>
        <item x="58"/>
        <item x="53"/>
        <item x="50"/>
        <item x="57"/>
        <item x="41"/>
        <item x="59"/>
        <item x="46"/>
        <item x="55"/>
        <item x="40"/>
        <item x="47"/>
        <item x="56"/>
        <item x="45"/>
        <item x="44"/>
        <item x="49"/>
        <item x="66"/>
        <item x="64"/>
        <item x="65"/>
        <item x="43"/>
        <item x="42"/>
        <item x="54"/>
        <item x="60"/>
        <item x="51"/>
        <item x="48"/>
        <item x="61"/>
        <item x="15"/>
        <item x="4"/>
        <item x="16"/>
        <item x="38"/>
        <item x="18"/>
        <item x="19"/>
        <item x="20"/>
        <item x="25"/>
        <item x="23"/>
        <item x="24"/>
        <item x="21"/>
        <item x="22"/>
        <item x="11"/>
        <item x="28"/>
        <item x="12"/>
        <item x="3"/>
        <item x="6"/>
        <item x="27"/>
        <item x="26"/>
        <item x="29"/>
        <item x="10"/>
        <item x="39"/>
        <item x="1"/>
        <item x="17"/>
        <item t="default"/>
      </items>
    </pivotField>
    <pivotField axis="axisRow" compact="0" outline="0" showAll="0">
      <items count="7">
        <item x="1"/>
        <item x="2"/>
        <item x="0"/>
        <item x="3"/>
        <item x="4"/>
        <item x="5"/>
        <item t="default"/>
      </items>
    </pivotField>
    <pivotField compact="0" outline="0" showAll="0"/>
    <pivotField compact="0" outline="0" showAll="0"/>
    <pivotField axis="axisPage" compact="0" outline="0" showAll="0">
      <items count="3">
        <item h="1" x="1"/>
        <item x="0"/>
        <item t="default"/>
      </items>
    </pivotField>
    <pivotField compact="0" outline="0" showAll="0"/>
    <pivotField compact="0" outline="0" showAll="0"/>
  </pivotFields>
  <rowFields count="2">
    <field x="5"/>
    <field x="4"/>
  </rowFields>
  <rowItems count="64">
    <i>
      <x/>
      <x v="2"/>
    </i>
    <i r="1">
      <x v="3"/>
    </i>
    <i r="1">
      <x v="4"/>
    </i>
    <i r="1">
      <x v="60"/>
    </i>
    <i t="default">
      <x/>
    </i>
    <i>
      <x v="1"/>
      <x v="5"/>
    </i>
    <i t="default">
      <x v="1"/>
    </i>
    <i>
      <x v="2"/>
      <x/>
    </i>
    <i r="1">
      <x v="7"/>
    </i>
    <i r="1">
      <x v="66"/>
    </i>
    <i t="default">
      <x v="2"/>
    </i>
    <i>
      <x v="3"/>
      <x v="44"/>
    </i>
    <i t="default">
      <x v="3"/>
    </i>
    <i>
      <x v="4"/>
      <x v="48"/>
    </i>
    <i r="1">
      <x v="51"/>
    </i>
    <i r="1">
      <x v="52"/>
    </i>
    <i r="1">
      <x v="53"/>
    </i>
    <i r="1">
      <x v="54"/>
    </i>
    <i r="1">
      <x v="55"/>
    </i>
    <i r="1">
      <x v="61"/>
    </i>
    <i r="1">
      <x v="62"/>
    </i>
    <i r="1">
      <x v="67"/>
    </i>
    <i t="default">
      <x v="4"/>
    </i>
    <i>
      <x v="5"/>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7"/>
    </i>
    <i r="1">
      <x v="57"/>
    </i>
    <i r="1">
      <x v="65"/>
    </i>
    <i t="default">
      <x v="5"/>
    </i>
    <i t="grand">
      <x/>
    </i>
  </rowItems>
  <colItems count="1">
    <i/>
  </colItems>
  <pageFields count="1">
    <pageField fld="8"/>
  </pageFields>
  <dataFields count="1">
    <dataField name="计数项:企业名称" fld="1" subtotal="count" baseField="4" baseItem="2"/>
  </dataFields>
  <pivotTableStyleInfo name="PivotStyleLight16"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4"/>
  <sheetViews>
    <sheetView tabSelected="1" zoomScale="75" zoomScaleNormal="75" workbookViewId="0">
      <pane xSplit="2" ySplit="4" topLeftCell="C5" activePane="bottomRight" state="frozen"/>
      <selection/>
      <selection pane="topRight"/>
      <selection pane="bottomLeft"/>
      <selection pane="bottomRight" activeCell="E312" sqref="E312"/>
    </sheetView>
  </sheetViews>
  <sheetFormatPr defaultColWidth="53" defaultRowHeight="43" customHeight="1" outlineLevelCol="5"/>
  <cols>
    <col min="1" max="1" width="8.5" style="143" customWidth="1"/>
    <col min="2" max="2" width="39.3333333333333" style="143" customWidth="1"/>
    <col min="3" max="3" width="18.3333333333333" style="143" customWidth="1"/>
    <col min="4" max="4" width="51.4333333333333" style="143" customWidth="1"/>
    <col min="5" max="16384" width="53" style="143" customWidth="1"/>
  </cols>
  <sheetData>
    <row r="1" s="143" customFormat="1" customHeight="1" spans="1:4">
      <c r="A1" s="145" t="s">
        <v>0</v>
      </c>
      <c r="B1" s="146"/>
      <c r="C1" s="146"/>
      <c r="D1" s="146"/>
    </row>
    <row r="2" s="143" customFormat="1" customHeight="1" spans="1:4">
      <c r="A2" s="147" t="s">
        <v>1</v>
      </c>
      <c r="B2" s="147"/>
      <c r="C2" s="147"/>
      <c r="D2" s="147"/>
    </row>
    <row r="3" s="143" customFormat="1" customHeight="1" spans="1:4">
      <c r="A3" s="148"/>
      <c r="B3" s="149"/>
      <c r="C3" s="149"/>
      <c r="D3" s="149"/>
    </row>
    <row r="4" s="144" customFormat="1" customHeight="1" spans="1:4">
      <c r="A4" s="150" t="s">
        <v>2</v>
      </c>
      <c r="B4" s="150" t="s">
        <v>3</v>
      </c>
      <c r="C4" s="150" t="s">
        <v>4</v>
      </c>
      <c r="D4" s="150" t="s">
        <v>5</v>
      </c>
    </row>
    <row r="5" s="144" customFormat="1" customHeight="1" spans="1:4">
      <c r="A5" s="78">
        <v>1</v>
      </c>
      <c r="B5" s="151" t="s">
        <v>6</v>
      </c>
      <c r="C5" s="151" t="s">
        <v>7</v>
      </c>
      <c r="D5" s="151" t="s">
        <v>8</v>
      </c>
    </row>
    <row r="6" s="144" customFormat="1" customHeight="1" spans="1:4">
      <c r="A6" s="78">
        <v>2</v>
      </c>
      <c r="B6" s="151" t="s">
        <v>9</v>
      </c>
      <c r="C6" s="151" t="s">
        <v>10</v>
      </c>
      <c r="D6" s="151" t="s">
        <v>11</v>
      </c>
    </row>
    <row r="7" s="144" customFormat="1" customHeight="1" spans="1:4">
      <c r="A7" s="78">
        <v>3</v>
      </c>
      <c r="B7" s="151" t="s">
        <v>12</v>
      </c>
      <c r="C7" s="151" t="s">
        <v>10</v>
      </c>
      <c r="D7" s="151" t="s">
        <v>11</v>
      </c>
    </row>
    <row r="8" s="144" customFormat="1" customHeight="1" spans="1:4">
      <c r="A8" s="78">
        <v>4</v>
      </c>
      <c r="B8" s="151" t="s">
        <v>13</v>
      </c>
      <c r="C8" s="151" t="s">
        <v>14</v>
      </c>
      <c r="D8" s="151" t="s">
        <v>11</v>
      </c>
    </row>
    <row r="9" s="144" customFormat="1" customHeight="1" spans="1:5">
      <c r="A9" s="78">
        <v>5</v>
      </c>
      <c r="B9" s="151" t="s">
        <v>15</v>
      </c>
      <c r="C9" s="151" t="s">
        <v>14</v>
      </c>
      <c r="D9" s="151" t="s">
        <v>11</v>
      </c>
      <c r="E9" s="48"/>
    </row>
    <row r="10" s="144" customFormat="1" customHeight="1" spans="1:4">
      <c r="A10" s="78">
        <v>6</v>
      </c>
      <c r="B10" s="151" t="s">
        <v>16</v>
      </c>
      <c r="C10" s="151" t="s">
        <v>17</v>
      </c>
      <c r="D10" s="151" t="s">
        <v>11</v>
      </c>
    </row>
    <row r="11" s="144" customFormat="1" customHeight="1" spans="1:4">
      <c r="A11" s="78">
        <v>7</v>
      </c>
      <c r="B11" s="151" t="s">
        <v>18</v>
      </c>
      <c r="C11" s="151" t="s">
        <v>17</v>
      </c>
      <c r="D11" s="151" t="s">
        <v>11</v>
      </c>
    </row>
    <row r="12" s="144" customFormat="1" customHeight="1" spans="1:4">
      <c r="A12" s="78">
        <v>8</v>
      </c>
      <c r="B12" s="151" t="s">
        <v>19</v>
      </c>
      <c r="C12" s="151" t="s">
        <v>17</v>
      </c>
      <c r="D12" s="151" t="s">
        <v>11</v>
      </c>
    </row>
    <row r="13" s="144" customFormat="1" customHeight="1" spans="1:4">
      <c r="A13" s="78">
        <v>9</v>
      </c>
      <c r="B13" s="151" t="s">
        <v>20</v>
      </c>
      <c r="C13" s="151" t="s">
        <v>14</v>
      </c>
      <c r="D13" s="151" t="s">
        <v>11</v>
      </c>
    </row>
    <row r="14" s="144" customFormat="1" customHeight="1" spans="1:4">
      <c r="A14" s="78">
        <v>10</v>
      </c>
      <c r="B14" s="151" t="s">
        <v>21</v>
      </c>
      <c r="C14" s="151" t="s">
        <v>22</v>
      </c>
      <c r="D14" s="151" t="s">
        <v>11</v>
      </c>
    </row>
    <row r="15" s="144" customFormat="1" customHeight="1" spans="1:4">
      <c r="A15" s="78">
        <v>11</v>
      </c>
      <c r="B15" s="151" t="s">
        <v>23</v>
      </c>
      <c r="C15" s="151" t="s">
        <v>14</v>
      </c>
      <c r="D15" s="151" t="s">
        <v>11</v>
      </c>
    </row>
    <row r="16" s="144" customFormat="1" customHeight="1" spans="1:4">
      <c r="A16" s="78">
        <v>12</v>
      </c>
      <c r="B16" s="151" t="s">
        <v>24</v>
      </c>
      <c r="C16" s="151" t="s">
        <v>25</v>
      </c>
      <c r="D16" s="151" t="s">
        <v>11</v>
      </c>
    </row>
    <row r="17" s="144" customFormat="1" customHeight="1" spans="1:4">
      <c r="A17" s="78">
        <v>13</v>
      </c>
      <c r="B17" s="151" t="s">
        <v>26</v>
      </c>
      <c r="C17" s="151" t="s">
        <v>27</v>
      </c>
      <c r="D17" s="151" t="s">
        <v>11</v>
      </c>
    </row>
    <row r="18" s="144" customFormat="1" customHeight="1" spans="1:4">
      <c r="A18" s="78">
        <v>14</v>
      </c>
      <c r="B18" s="151" t="s">
        <v>28</v>
      </c>
      <c r="C18" s="151" t="s">
        <v>29</v>
      </c>
      <c r="D18" s="151" t="s">
        <v>11</v>
      </c>
    </row>
    <row r="19" s="144" customFormat="1" customHeight="1" spans="1:4">
      <c r="A19" s="78">
        <v>15</v>
      </c>
      <c r="B19" s="151" t="s">
        <v>30</v>
      </c>
      <c r="C19" s="151" t="s">
        <v>31</v>
      </c>
      <c r="D19" s="151" t="s">
        <v>11</v>
      </c>
    </row>
    <row r="20" s="144" customFormat="1" customHeight="1" spans="1:4">
      <c r="A20" s="78">
        <v>16</v>
      </c>
      <c r="B20" s="151" t="s">
        <v>32</v>
      </c>
      <c r="C20" s="151" t="s">
        <v>33</v>
      </c>
      <c r="D20" s="151" t="s">
        <v>11</v>
      </c>
    </row>
    <row r="21" s="144" customFormat="1" customHeight="1" spans="1:4">
      <c r="A21" s="78">
        <v>17</v>
      </c>
      <c r="B21" s="151" t="s">
        <v>34</v>
      </c>
      <c r="C21" s="151" t="s">
        <v>17</v>
      </c>
      <c r="D21" s="151" t="s">
        <v>11</v>
      </c>
    </row>
    <row r="22" s="144" customFormat="1" customHeight="1" spans="1:4">
      <c r="A22" s="78">
        <v>18</v>
      </c>
      <c r="B22" s="151" t="s">
        <v>35</v>
      </c>
      <c r="C22" s="151" t="s">
        <v>17</v>
      </c>
      <c r="D22" s="151" t="s">
        <v>11</v>
      </c>
    </row>
    <row r="23" s="144" customFormat="1" customHeight="1" spans="1:4">
      <c r="A23" s="78">
        <v>19</v>
      </c>
      <c r="B23" s="151" t="s">
        <v>36</v>
      </c>
      <c r="C23" s="151" t="s">
        <v>33</v>
      </c>
      <c r="D23" s="151" t="s">
        <v>11</v>
      </c>
    </row>
    <row r="24" s="144" customFormat="1" customHeight="1" spans="1:4">
      <c r="A24" s="78">
        <v>20</v>
      </c>
      <c r="B24" s="151" t="s">
        <v>37</v>
      </c>
      <c r="C24" s="151" t="s">
        <v>22</v>
      </c>
      <c r="D24" s="151" t="s">
        <v>11</v>
      </c>
    </row>
    <row r="25" s="144" customFormat="1" customHeight="1" spans="1:4">
      <c r="A25" s="78">
        <v>21</v>
      </c>
      <c r="B25" s="151" t="s">
        <v>38</v>
      </c>
      <c r="C25" s="151" t="s">
        <v>33</v>
      </c>
      <c r="D25" s="151" t="s">
        <v>11</v>
      </c>
    </row>
    <row r="26" s="144" customFormat="1" customHeight="1" spans="1:4">
      <c r="A26" s="78">
        <v>22</v>
      </c>
      <c r="B26" s="151" t="s">
        <v>39</v>
      </c>
      <c r="C26" s="151" t="s">
        <v>10</v>
      </c>
      <c r="D26" s="151" t="s">
        <v>11</v>
      </c>
    </row>
    <row r="27" s="144" customFormat="1" customHeight="1" spans="1:4">
      <c r="A27" s="78">
        <v>23</v>
      </c>
      <c r="B27" s="151" t="s">
        <v>40</v>
      </c>
      <c r="C27" s="151" t="s">
        <v>41</v>
      </c>
      <c r="D27" s="151" t="s">
        <v>11</v>
      </c>
    </row>
    <row r="28" s="144" customFormat="1" customHeight="1" spans="1:4">
      <c r="A28" s="78">
        <v>24</v>
      </c>
      <c r="B28" s="151" t="s">
        <v>42</v>
      </c>
      <c r="C28" s="151" t="s">
        <v>43</v>
      </c>
      <c r="D28" s="151" t="s">
        <v>11</v>
      </c>
    </row>
    <row r="29" s="144" customFormat="1" customHeight="1" spans="1:4">
      <c r="A29" s="78">
        <v>25</v>
      </c>
      <c r="B29" s="151" t="s">
        <v>44</v>
      </c>
      <c r="C29" s="151" t="s">
        <v>29</v>
      </c>
      <c r="D29" s="151" t="s">
        <v>11</v>
      </c>
    </row>
    <row r="30" s="144" customFormat="1" customHeight="1" spans="1:4">
      <c r="A30" s="78">
        <v>26</v>
      </c>
      <c r="B30" s="151" t="s">
        <v>45</v>
      </c>
      <c r="C30" s="151" t="s">
        <v>29</v>
      </c>
      <c r="D30" s="151" t="s">
        <v>11</v>
      </c>
    </row>
    <row r="31" s="144" customFormat="1" customHeight="1" spans="1:4">
      <c r="A31" s="78">
        <v>27</v>
      </c>
      <c r="B31" s="151" t="s">
        <v>46</v>
      </c>
      <c r="C31" s="151" t="s">
        <v>29</v>
      </c>
      <c r="D31" s="151" t="s">
        <v>11</v>
      </c>
    </row>
    <row r="32" s="144" customFormat="1" customHeight="1" spans="1:4">
      <c r="A32" s="78">
        <v>28</v>
      </c>
      <c r="B32" s="151" t="s">
        <v>47</v>
      </c>
      <c r="C32" s="151" t="s">
        <v>14</v>
      </c>
      <c r="D32" s="151" t="s">
        <v>11</v>
      </c>
    </row>
    <row r="33" s="144" customFormat="1" customHeight="1" spans="1:4">
      <c r="A33" s="78">
        <v>29</v>
      </c>
      <c r="B33" s="151" t="s">
        <v>48</v>
      </c>
      <c r="C33" s="151" t="s">
        <v>10</v>
      </c>
      <c r="D33" s="151" t="s">
        <v>11</v>
      </c>
    </row>
    <row r="34" s="144" customFormat="1" customHeight="1" spans="1:4">
      <c r="A34" s="78">
        <v>30</v>
      </c>
      <c r="B34" s="151" t="s">
        <v>49</v>
      </c>
      <c r="C34" s="151" t="s">
        <v>14</v>
      </c>
      <c r="D34" s="151" t="s">
        <v>11</v>
      </c>
    </row>
    <row r="35" s="144" customFormat="1" customHeight="1" spans="1:4">
      <c r="A35" s="78">
        <v>31</v>
      </c>
      <c r="B35" s="151" t="s">
        <v>50</v>
      </c>
      <c r="C35" s="151" t="s">
        <v>29</v>
      </c>
      <c r="D35" s="151" t="s">
        <v>11</v>
      </c>
    </row>
    <row r="36" s="144" customFormat="1" customHeight="1" spans="1:5">
      <c r="A36" s="78">
        <v>32</v>
      </c>
      <c r="B36" s="151" t="s">
        <v>51</v>
      </c>
      <c r="C36" s="151" t="s">
        <v>29</v>
      </c>
      <c r="D36" s="151" t="s">
        <v>11</v>
      </c>
      <c r="E36" s="48"/>
    </row>
    <row r="37" s="144" customFormat="1" customHeight="1" spans="1:4">
      <c r="A37" s="78">
        <v>33</v>
      </c>
      <c r="B37" s="151" t="s">
        <v>52</v>
      </c>
      <c r="C37" s="151" t="s">
        <v>29</v>
      </c>
      <c r="D37" s="151" t="s">
        <v>11</v>
      </c>
    </row>
    <row r="38" s="144" customFormat="1" customHeight="1" spans="1:4">
      <c r="A38" s="78">
        <v>34</v>
      </c>
      <c r="B38" s="151" t="s">
        <v>53</v>
      </c>
      <c r="C38" s="151" t="s">
        <v>54</v>
      </c>
      <c r="D38" s="151" t="s">
        <v>11</v>
      </c>
    </row>
    <row r="39" s="144" customFormat="1" customHeight="1" spans="1:4">
      <c r="A39" s="78">
        <v>35</v>
      </c>
      <c r="B39" s="151" t="s">
        <v>55</v>
      </c>
      <c r="C39" s="151" t="s">
        <v>14</v>
      </c>
      <c r="D39" s="151" t="s">
        <v>11</v>
      </c>
    </row>
    <row r="40" s="144" customFormat="1" customHeight="1" spans="1:4">
      <c r="A40" s="78">
        <v>36</v>
      </c>
      <c r="B40" s="151" t="s">
        <v>56</v>
      </c>
      <c r="C40" s="151" t="s">
        <v>14</v>
      </c>
      <c r="D40" s="151" t="s">
        <v>11</v>
      </c>
    </row>
    <row r="41" s="144" customFormat="1" customHeight="1" spans="1:4">
      <c r="A41" s="78">
        <v>37</v>
      </c>
      <c r="B41" s="151" t="s">
        <v>57</v>
      </c>
      <c r="C41" s="151" t="s">
        <v>33</v>
      </c>
      <c r="D41" s="151" t="s">
        <v>11</v>
      </c>
    </row>
    <row r="42" s="144" customFormat="1" customHeight="1" spans="1:4">
      <c r="A42" s="78">
        <v>38</v>
      </c>
      <c r="B42" s="151" t="s">
        <v>58</v>
      </c>
      <c r="C42" s="151" t="s">
        <v>54</v>
      </c>
      <c r="D42" s="151" t="s">
        <v>11</v>
      </c>
    </row>
    <row r="43" s="144" customFormat="1" customHeight="1" spans="1:4">
      <c r="A43" s="78">
        <v>39</v>
      </c>
      <c r="B43" s="151" t="s">
        <v>59</v>
      </c>
      <c r="C43" s="151" t="s">
        <v>33</v>
      </c>
      <c r="D43" s="151" t="s">
        <v>11</v>
      </c>
    </row>
    <row r="44" s="144" customFormat="1" customHeight="1" spans="1:4">
      <c r="A44" s="78">
        <v>40</v>
      </c>
      <c r="B44" s="151" t="s">
        <v>60</v>
      </c>
      <c r="C44" s="151" t="s">
        <v>33</v>
      </c>
      <c r="D44" s="151" t="s">
        <v>11</v>
      </c>
    </row>
    <row r="45" s="144" customFormat="1" customHeight="1" spans="1:4">
      <c r="A45" s="78">
        <v>41</v>
      </c>
      <c r="B45" s="151" t="s">
        <v>61</v>
      </c>
      <c r="C45" s="151" t="s">
        <v>43</v>
      </c>
      <c r="D45" s="151" t="s">
        <v>11</v>
      </c>
    </row>
    <row r="46" s="144" customFormat="1" customHeight="1" spans="1:4">
      <c r="A46" s="78">
        <v>42</v>
      </c>
      <c r="B46" s="151" t="s">
        <v>62</v>
      </c>
      <c r="C46" s="151" t="s">
        <v>25</v>
      </c>
      <c r="D46" s="151" t="s">
        <v>11</v>
      </c>
    </row>
    <row r="47" s="144" customFormat="1" customHeight="1" spans="1:4">
      <c r="A47" s="78">
        <v>43</v>
      </c>
      <c r="B47" s="151" t="s">
        <v>63</v>
      </c>
      <c r="C47" s="151" t="s">
        <v>29</v>
      </c>
      <c r="D47" s="151" t="s">
        <v>11</v>
      </c>
    </row>
    <row r="48" s="144" customFormat="1" customHeight="1" spans="1:4">
      <c r="A48" s="78">
        <v>44</v>
      </c>
      <c r="B48" s="151" t="s">
        <v>64</v>
      </c>
      <c r="C48" s="151" t="s">
        <v>17</v>
      </c>
      <c r="D48" s="151" t="s">
        <v>11</v>
      </c>
    </row>
    <row r="49" s="144" customFormat="1" customHeight="1" spans="1:4">
      <c r="A49" s="78">
        <v>45</v>
      </c>
      <c r="B49" s="151" t="s">
        <v>65</v>
      </c>
      <c r="C49" s="151" t="s">
        <v>29</v>
      </c>
      <c r="D49" s="151" t="s">
        <v>11</v>
      </c>
    </row>
    <row r="50" s="144" customFormat="1" customHeight="1" spans="1:4">
      <c r="A50" s="78">
        <v>46</v>
      </c>
      <c r="B50" s="151" t="s">
        <v>66</v>
      </c>
      <c r="C50" s="151" t="s">
        <v>25</v>
      </c>
      <c r="D50" s="151" t="s">
        <v>11</v>
      </c>
    </row>
    <row r="51" s="144" customFormat="1" customHeight="1" spans="1:4">
      <c r="A51" s="78">
        <v>47</v>
      </c>
      <c r="B51" s="151" t="s">
        <v>67</v>
      </c>
      <c r="C51" s="151" t="s">
        <v>10</v>
      </c>
      <c r="D51" s="151" t="s">
        <v>11</v>
      </c>
    </row>
    <row r="52" s="144" customFormat="1" customHeight="1" spans="1:4">
      <c r="A52" s="78">
        <v>48</v>
      </c>
      <c r="B52" s="151" t="s">
        <v>68</v>
      </c>
      <c r="C52" s="151" t="s">
        <v>29</v>
      </c>
      <c r="D52" s="151" t="s">
        <v>11</v>
      </c>
    </row>
    <row r="53" s="144" customFormat="1" customHeight="1" spans="1:4">
      <c r="A53" s="78">
        <v>49</v>
      </c>
      <c r="B53" s="151" t="s">
        <v>69</v>
      </c>
      <c r="C53" s="151" t="s">
        <v>33</v>
      </c>
      <c r="D53" s="151" t="s">
        <v>11</v>
      </c>
    </row>
    <row r="54" s="144" customFormat="1" customHeight="1" spans="1:4">
      <c r="A54" s="78">
        <v>50</v>
      </c>
      <c r="B54" s="151" t="s">
        <v>70</v>
      </c>
      <c r="C54" s="151" t="s">
        <v>14</v>
      </c>
      <c r="D54" s="151" t="s">
        <v>11</v>
      </c>
    </row>
    <row r="55" s="144" customFormat="1" customHeight="1" spans="1:4">
      <c r="A55" s="78">
        <v>51</v>
      </c>
      <c r="B55" s="151" t="s">
        <v>71</v>
      </c>
      <c r="C55" s="151" t="s">
        <v>17</v>
      </c>
      <c r="D55" s="151" t="s">
        <v>11</v>
      </c>
    </row>
    <row r="56" s="144" customFormat="1" customHeight="1" spans="1:4">
      <c r="A56" s="78">
        <v>52</v>
      </c>
      <c r="B56" s="151" t="s">
        <v>72</v>
      </c>
      <c r="C56" s="151" t="s">
        <v>17</v>
      </c>
      <c r="D56" s="151" t="s">
        <v>11</v>
      </c>
    </row>
    <row r="57" s="144" customFormat="1" customHeight="1" spans="1:4">
      <c r="A57" s="78">
        <v>53</v>
      </c>
      <c r="B57" s="151" t="s">
        <v>73</v>
      </c>
      <c r="C57" s="151" t="s">
        <v>29</v>
      </c>
      <c r="D57" s="151" t="s">
        <v>11</v>
      </c>
    </row>
    <row r="58" s="144" customFormat="1" customHeight="1" spans="1:4">
      <c r="A58" s="78">
        <v>54</v>
      </c>
      <c r="B58" s="151" t="s">
        <v>74</v>
      </c>
      <c r="C58" s="151" t="s">
        <v>33</v>
      </c>
      <c r="D58" s="151" t="s">
        <v>11</v>
      </c>
    </row>
    <row r="59" s="144" customFormat="1" customHeight="1" spans="1:4">
      <c r="A59" s="78">
        <v>55</v>
      </c>
      <c r="B59" s="151" t="s">
        <v>75</v>
      </c>
      <c r="C59" s="151" t="s">
        <v>29</v>
      </c>
      <c r="D59" s="151" t="s">
        <v>11</v>
      </c>
    </row>
    <row r="60" s="144" customFormat="1" customHeight="1" spans="1:4">
      <c r="A60" s="78">
        <v>56</v>
      </c>
      <c r="B60" s="151" t="s">
        <v>76</v>
      </c>
      <c r="C60" s="151" t="s">
        <v>29</v>
      </c>
      <c r="D60" s="151" t="s">
        <v>11</v>
      </c>
    </row>
    <row r="61" s="144" customFormat="1" customHeight="1" spans="1:4">
      <c r="A61" s="78">
        <v>57</v>
      </c>
      <c r="B61" s="151" t="s">
        <v>77</v>
      </c>
      <c r="C61" s="151" t="s">
        <v>17</v>
      </c>
      <c r="D61" s="151" t="s">
        <v>11</v>
      </c>
    </row>
    <row r="62" s="144" customFormat="1" customHeight="1" spans="1:5">
      <c r="A62" s="78">
        <v>58</v>
      </c>
      <c r="B62" s="151" t="s">
        <v>78</v>
      </c>
      <c r="C62" s="151" t="s">
        <v>14</v>
      </c>
      <c r="D62" s="151" t="s">
        <v>11</v>
      </c>
      <c r="E62" s="48"/>
    </row>
    <row r="63" s="144" customFormat="1" customHeight="1" spans="1:4">
      <c r="A63" s="78">
        <v>59</v>
      </c>
      <c r="B63" s="151" t="s">
        <v>79</v>
      </c>
      <c r="C63" s="151" t="s">
        <v>33</v>
      </c>
      <c r="D63" s="151" t="s">
        <v>11</v>
      </c>
    </row>
    <row r="64" s="144" customFormat="1" customHeight="1" spans="1:4">
      <c r="A64" s="78">
        <v>60</v>
      </c>
      <c r="B64" s="151" t="s">
        <v>80</v>
      </c>
      <c r="C64" s="151" t="s">
        <v>29</v>
      </c>
      <c r="D64" s="151" t="s">
        <v>11</v>
      </c>
    </row>
    <row r="65" s="144" customFormat="1" customHeight="1" spans="1:4">
      <c r="A65" s="78">
        <v>61</v>
      </c>
      <c r="B65" s="151" t="s">
        <v>81</v>
      </c>
      <c r="C65" s="151" t="s">
        <v>17</v>
      </c>
      <c r="D65" s="151" t="s">
        <v>11</v>
      </c>
    </row>
    <row r="66" s="144" customFormat="1" customHeight="1" spans="1:4">
      <c r="A66" s="78">
        <v>62</v>
      </c>
      <c r="B66" s="151" t="s">
        <v>82</v>
      </c>
      <c r="C66" s="151" t="s">
        <v>83</v>
      </c>
      <c r="D66" s="151" t="s">
        <v>11</v>
      </c>
    </row>
    <row r="67" s="144" customFormat="1" customHeight="1" spans="1:4">
      <c r="A67" s="78">
        <v>63</v>
      </c>
      <c r="B67" s="151" t="s">
        <v>84</v>
      </c>
      <c r="C67" s="151" t="s">
        <v>83</v>
      </c>
      <c r="D67" s="151" t="s">
        <v>11</v>
      </c>
    </row>
    <row r="68" s="144" customFormat="1" customHeight="1" spans="1:5">
      <c r="A68" s="78">
        <v>64</v>
      </c>
      <c r="B68" s="151" t="s">
        <v>85</v>
      </c>
      <c r="C68" s="151" t="s">
        <v>83</v>
      </c>
      <c r="D68" s="151" t="s">
        <v>11</v>
      </c>
      <c r="E68" s="48"/>
    </row>
    <row r="69" s="144" customFormat="1" customHeight="1" spans="1:4">
      <c r="A69" s="78">
        <v>65</v>
      </c>
      <c r="B69" s="151" t="s">
        <v>86</v>
      </c>
      <c r="C69" s="151" t="s">
        <v>87</v>
      </c>
      <c r="D69" s="151" t="s">
        <v>11</v>
      </c>
    </row>
    <row r="70" s="144" customFormat="1" customHeight="1" spans="1:4">
      <c r="A70" s="78">
        <v>66</v>
      </c>
      <c r="B70" s="151" t="s">
        <v>88</v>
      </c>
      <c r="C70" s="151" t="s">
        <v>89</v>
      </c>
      <c r="D70" s="151" t="s">
        <v>11</v>
      </c>
    </row>
    <row r="71" s="144" customFormat="1" customHeight="1" spans="1:4">
      <c r="A71" s="78">
        <v>67</v>
      </c>
      <c r="B71" s="151" t="s">
        <v>90</v>
      </c>
      <c r="C71" s="151" t="s">
        <v>29</v>
      </c>
      <c r="D71" s="151" t="s">
        <v>11</v>
      </c>
    </row>
    <row r="72" s="144" customFormat="1" customHeight="1" spans="1:4">
      <c r="A72" s="78">
        <v>68</v>
      </c>
      <c r="B72" s="151" t="s">
        <v>91</v>
      </c>
      <c r="C72" s="151" t="s">
        <v>29</v>
      </c>
      <c r="D72" s="151" t="s">
        <v>11</v>
      </c>
    </row>
    <row r="73" s="144" customFormat="1" customHeight="1" spans="1:4">
      <c r="A73" s="78">
        <v>69</v>
      </c>
      <c r="B73" s="151" t="s">
        <v>92</v>
      </c>
      <c r="C73" s="151" t="s">
        <v>29</v>
      </c>
      <c r="D73" s="151" t="s">
        <v>11</v>
      </c>
    </row>
    <row r="74" s="144" customFormat="1" customHeight="1" spans="1:4">
      <c r="A74" s="78">
        <v>70</v>
      </c>
      <c r="B74" s="151" t="s">
        <v>93</v>
      </c>
      <c r="C74" s="151" t="s">
        <v>29</v>
      </c>
      <c r="D74" s="151" t="s">
        <v>11</v>
      </c>
    </row>
    <row r="75" s="144" customFormat="1" customHeight="1" spans="1:4">
      <c r="A75" s="78">
        <v>71</v>
      </c>
      <c r="B75" s="151" t="s">
        <v>94</v>
      </c>
      <c r="C75" s="151" t="s">
        <v>29</v>
      </c>
      <c r="D75" s="151" t="s">
        <v>11</v>
      </c>
    </row>
    <row r="76" s="144" customFormat="1" customHeight="1" spans="1:4">
      <c r="A76" s="78">
        <v>72</v>
      </c>
      <c r="B76" s="151" t="s">
        <v>95</v>
      </c>
      <c r="C76" s="151" t="s">
        <v>96</v>
      </c>
      <c r="D76" s="151" t="s">
        <v>11</v>
      </c>
    </row>
    <row r="77" s="144" customFormat="1" customHeight="1" spans="1:4">
      <c r="A77" s="78">
        <v>73</v>
      </c>
      <c r="B77" s="151" t="s">
        <v>97</v>
      </c>
      <c r="C77" s="151" t="s">
        <v>29</v>
      </c>
      <c r="D77" s="151" t="s">
        <v>11</v>
      </c>
    </row>
    <row r="78" s="144" customFormat="1" customHeight="1" spans="1:4">
      <c r="A78" s="78">
        <v>74</v>
      </c>
      <c r="B78" s="151" t="s">
        <v>98</v>
      </c>
      <c r="C78" s="151" t="s">
        <v>29</v>
      </c>
      <c r="D78" s="151" t="s">
        <v>11</v>
      </c>
    </row>
    <row r="79" s="144" customFormat="1" customHeight="1" spans="1:4">
      <c r="A79" s="78">
        <v>75</v>
      </c>
      <c r="B79" s="151" t="s">
        <v>99</v>
      </c>
      <c r="C79" s="151" t="s">
        <v>100</v>
      </c>
      <c r="D79" s="151" t="s">
        <v>11</v>
      </c>
    </row>
    <row r="80" s="144" customFormat="1" customHeight="1" spans="1:4">
      <c r="A80" s="78">
        <v>76</v>
      </c>
      <c r="B80" s="151" t="s">
        <v>101</v>
      </c>
      <c r="C80" s="151" t="s">
        <v>29</v>
      </c>
      <c r="D80" s="151" t="s">
        <v>11</v>
      </c>
    </row>
    <row r="81" s="144" customFormat="1" customHeight="1" spans="1:4">
      <c r="A81" s="78">
        <v>77</v>
      </c>
      <c r="B81" s="151" t="s">
        <v>102</v>
      </c>
      <c r="C81" s="151" t="s">
        <v>89</v>
      </c>
      <c r="D81" s="151" t="s">
        <v>11</v>
      </c>
    </row>
    <row r="82" s="144" customFormat="1" customHeight="1" spans="1:4">
      <c r="A82" s="78">
        <v>78</v>
      </c>
      <c r="B82" s="151" t="s">
        <v>103</v>
      </c>
      <c r="C82" s="151" t="s">
        <v>89</v>
      </c>
      <c r="D82" s="151" t="s">
        <v>11</v>
      </c>
    </row>
    <row r="83" s="144" customFormat="1" customHeight="1" spans="1:4">
      <c r="A83" s="78">
        <v>79</v>
      </c>
      <c r="B83" s="151" t="s">
        <v>104</v>
      </c>
      <c r="C83" s="151" t="s">
        <v>89</v>
      </c>
      <c r="D83" s="151" t="s">
        <v>11</v>
      </c>
    </row>
    <row r="84" s="144" customFormat="1" customHeight="1" spans="1:4">
      <c r="A84" s="78">
        <v>80</v>
      </c>
      <c r="B84" s="151" t="s">
        <v>105</v>
      </c>
      <c r="C84" s="151" t="s">
        <v>100</v>
      </c>
      <c r="D84" s="151" t="s">
        <v>11</v>
      </c>
    </row>
    <row r="85" s="144" customFormat="1" customHeight="1" spans="1:4">
      <c r="A85" s="78">
        <v>81</v>
      </c>
      <c r="B85" s="151" t="s">
        <v>106</v>
      </c>
      <c r="C85" s="151" t="s">
        <v>96</v>
      </c>
      <c r="D85" s="151" t="s">
        <v>11</v>
      </c>
    </row>
    <row r="86" s="144" customFormat="1" customHeight="1" spans="1:4">
      <c r="A86" s="78">
        <v>82</v>
      </c>
      <c r="B86" s="151" t="s">
        <v>107</v>
      </c>
      <c r="C86" s="151" t="s">
        <v>29</v>
      </c>
      <c r="D86" s="151" t="s">
        <v>11</v>
      </c>
    </row>
    <row r="87" s="144" customFormat="1" customHeight="1" spans="1:4">
      <c r="A87" s="78">
        <v>83</v>
      </c>
      <c r="B87" s="151" t="s">
        <v>108</v>
      </c>
      <c r="C87" s="151" t="s">
        <v>7</v>
      </c>
      <c r="D87" s="151" t="s">
        <v>11</v>
      </c>
    </row>
    <row r="88" s="144" customFormat="1" customHeight="1" spans="1:4">
      <c r="A88" s="78">
        <v>84</v>
      </c>
      <c r="B88" s="151" t="s">
        <v>109</v>
      </c>
      <c r="C88" s="151" t="s">
        <v>96</v>
      </c>
      <c r="D88" s="151" t="s">
        <v>11</v>
      </c>
    </row>
    <row r="89" s="144" customFormat="1" customHeight="1" spans="1:4">
      <c r="A89" s="78">
        <v>85</v>
      </c>
      <c r="B89" s="151" t="s">
        <v>110</v>
      </c>
      <c r="C89" s="151" t="s">
        <v>29</v>
      </c>
      <c r="D89" s="151" t="s">
        <v>11</v>
      </c>
    </row>
    <row r="90" s="144" customFormat="1" customHeight="1" spans="1:4">
      <c r="A90" s="78">
        <v>86</v>
      </c>
      <c r="B90" s="151" t="s">
        <v>111</v>
      </c>
      <c r="C90" s="151" t="s">
        <v>29</v>
      </c>
      <c r="D90" s="151" t="s">
        <v>11</v>
      </c>
    </row>
    <row r="91" s="144" customFormat="1" customHeight="1" spans="1:4">
      <c r="A91" s="78">
        <v>87</v>
      </c>
      <c r="B91" s="151" t="s">
        <v>112</v>
      </c>
      <c r="C91" s="151" t="s">
        <v>29</v>
      </c>
      <c r="D91" s="151" t="s">
        <v>11</v>
      </c>
    </row>
    <row r="92" s="144" customFormat="1" customHeight="1" spans="1:4">
      <c r="A92" s="78">
        <v>88</v>
      </c>
      <c r="B92" s="151" t="s">
        <v>113</v>
      </c>
      <c r="C92" s="151" t="s">
        <v>29</v>
      </c>
      <c r="D92" s="151" t="s">
        <v>11</v>
      </c>
    </row>
    <row r="93" s="144" customFormat="1" customHeight="1" spans="1:4">
      <c r="A93" s="78">
        <v>89</v>
      </c>
      <c r="B93" s="151" t="s">
        <v>114</v>
      </c>
      <c r="C93" s="151" t="s">
        <v>29</v>
      </c>
      <c r="D93" s="151" t="s">
        <v>11</v>
      </c>
    </row>
    <row r="94" s="144" customFormat="1" customHeight="1" spans="1:4">
      <c r="A94" s="78">
        <v>90</v>
      </c>
      <c r="B94" s="151" t="s">
        <v>115</v>
      </c>
      <c r="C94" s="151" t="s">
        <v>7</v>
      </c>
      <c r="D94" s="151" t="s">
        <v>11</v>
      </c>
    </row>
    <row r="95" s="144" customFormat="1" customHeight="1" spans="1:4">
      <c r="A95" s="78">
        <v>91</v>
      </c>
      <c r="B95" s="151" t="s">
        <v>116</v>
      </c>
      <c r="C95" s="151" t="s">
        <v>29</v>
      </c>
      <c r="D95" s="151" t="s">
        <v>11</v>
      </c>
    </row>
    <row r="96" s="144" customFormat="1" customHeight="1" spans="1:4">
      <c r="A96" s="78">
        <v>92</v>
      </c>
      <c r="B96" s="151" t="s">
        <v>117</v>
      </c>
      <c r="C96" s="151" t="s">
        <v>89</v>
      </c>
      <c r="D96" s="151" t="s">
        <v>11</v>
      </c>
    </row>
    <row r="97" s="144" customFormat="1" customHeight="1" spans="1:4">
      <c r="A97" s="78">
        <v>93</v>
      </c>
      <c r="B97" s="151" t="s">
        <v>118</v>
      </c>
      <c r="C97" s="151" t="s">
        <v>7</v>
      </c>
      <c r="D97" s="151" t="s">
        <v>11</v>
      </c>
    </row>
    <row r="98" s="144" customFormat="1" customHeight="1" spans="1:4">
      <c r="A98" s="78">
        <v>94</v>
      </c>
      <c r="B98" s="151" t="s">
        <v>119</v>
      </c>
      <c r="C98" s="151" t="s">
        <v>29</v>
      </c>
      <c r="D98" s="151" t="s">
        <v>11</v>
      </c>
    </row>
    <row r="99" s="144" customFormat="1" customHeight="1" spans="1:4">
      <c r="A99" s="78">
        <v>95</v>
      </c>
      <c r="B99" s="151" t="s">
        <v>120</v>
      </c>
      <c r="C99" s="151" t="s">
        <v>29</v>
      </c>
      <c r="D99" s="151" t="s">
        <v>11</v>
      </c>
    </row>
    <row r="100" s="144" customFormat="1" customHeight="1" spans="1:4">
      <c r="A100" s="78">
        <v>96</v>
      </c>
      <c r="B100" s="151" t="s">
        <v>121</v>
      </c>
      <c r="C100" s="151" t="s">
        <v>100</v>
      </c>
      <c r="D100" s="151" t="s">
        <v>11</v>
      </c>
    </row>
    <row r="101" s="144" customFormat="1" customHeight="1" spans="1:4">
      <c r="A101" s="78">
        <v>97</v>
      </c>
      <c r="B101" s="151" t="s">
        <v>122</v>
      </c>
      <c r="C101" s="151" t="s">
        <v>7</v>
      </c>
      <c r="D101" s="151" t="s">
        <v>11</v>
      </c>
    </row>
    <row r="102" s="144" customFormat="1" customHeight="1" spans="1:4">
      <c r="A102" s="78">
        <v>98</v>
      </c>
      <c r="B102" s="151" t="s">
        <v>123</v>
      </c>
      <c r="C102" s="151" t="s">
        <v>89</v>
      </c>
      <c r="D102" s="151" t="s">
        <v>11</v>
      </c>
    </row>
    <row r="103" s="144" customFormat="1" customHeight="1" spans="1:4">
      <c r="A103" s="78">
        <v>99</v>
      </c>
      <c r="B103" s="151" t="s">
        <v>124</v>
      </c>
      <c r="C103" s="151" t="s">
        <v>29</v>
      </c>
      <c r="D103" s="151" t="s">
        <v>11</v>
      </c>
    </row>
    <row r="104" s="144" customFormat="1" customHeight="1" spans="1:4">
      <c r="A104" s="78">
        <v>100</v>
      </c>
      <c r="B104" s="151" t="s">
        <v>125</v>
      </c>
      <c r="C104" s="151" t="s">
        <v>29</v>
      </c>
      <c r="D104" s="151" t="s">
        <v>11</v>
      </c>
    </row>
    <row r="105" s="144" customFormat="1" customHeight="1" spans="1:4">
      <c r="A105" s="78">
        <v>101</v>
      </c>
      <c r="B105" s="151" t="s">
        <v>126</v>
      </c>
      <c r="C105" s="151" t="s">
        <v>87</v>
      </c>
      <c r="D105" s="151" t="s">
        <v>11</v>
      </c>
    </row>
    <row r="106" s="144" customFormat="1" customHeight="1" spans="1:4">
      <c r="A106" s="78">
        <v>102</v>
      </c>
      <c r="B106" s="151" t="s">
        <v>127</v>
      </c>
      <c r="C106" s="151" t="s">
        <v>89</v>
      </c>
      <c r="D106" s="151" t="s">
        <v>11</v>
      </c>
    </row>
    <row r="107" s="144" customFormat="1" customHeight="1" spans="1:4">
      <c r="A107" s="78">
        <v>103</v>
      </c>
      <c r="B107" s="151" t="s">
        <v>128</v>
      </c>
      <c r="C107" s="151" t="s">
        <v>7</v>
      </c>
      <c r="D107" s="151" t="s">
        <v>11</v>
      </c>
    </row>
    <row r="108" s="144" customFormat="1" customHeight="1" spans="1:4">
      <c r="A108" s="78">
        <v>104</v>
      </c>
      <c r="B108" s="151" t="s">
        <v>129</v>
      </c>
      <c r="C108" s="151" t="s">
        <v>100</v>
      </c>
      <c r="D108" s="151" t="s">
        <v>11</v>
      </c>
    </row>
    <row r="109" s="144" customFormat="1" customHeight="1" spans="1:4">
      <c r="A109" s="78">
        <v>105</v>
      </c>
      <c r="B109" s="151" t="s">
        <v>130</v>
      </c>
      <c r="C109" s="151" t="s">
        <v>7</v>
      </c>
      <c r="D109" s="151" t="s">
        <v>11</v>
      </c>
    </row>
    <row r="110" s="144" customFormat="1" customHeight="1" spans="1:4">
      <c r="A110" s="78">
        <v>106</v>
      </c>
      <c r="B110" s="151" t="s">
        <v>131</v>
      </c>
      <c r="C110" s="151" t="s">
        <v>29</v>
      </c>
      <c r="D110" s="151" t="s">
        <v>11</v>
      </c>
    </row>
    <row r="111" s="144" customFormat="1" customHeight="1" spans="1:4">
      <c r="A111" s="78">
        <v>107</v>
      </c>
      <c r="B111" s="151" t="s">
        <v>132</v>
      </c>
      <c r="C111" s="151" t="s">
        <v>100</v>
      </c>
      <c r="D111" s="151" t="s">
        <v>11</v>
      </c>
    </row>
    <row r="112" s="144" customFormat="1" customHeight="1" spans="1:4">
      <c r="A112" s="78">
        <v>108</v>
      </c>
      <c r="B112" s="151" t="s">
        <v>133</v>
      </c>
      <c r="C112" s="151" t="s">
        <v>83</v>
      </c>
      <c r="D112" s="151" t="s">
        <v>11</v>
      </c>
    </row>
    <row r="113" s="144" customFormat="1" customHeight="1" spans="1:4">
      <c r="A113" s="78">
        <v>109</v>
      </c>
      <c r="B113" s="151" t="s">
        <v>134</v>
      </c>
      <c r="C113" s="151" t="s">
        <v>89</v>
      </c>
      <c r="D113" s="151" t="s">
        <v>11</v>
      </c>
    </row>
    <row r="114" s="144" customFormat="1" customHeight="1" spans="1:4">
      <c r="A114" s="78">
        <v>110</v>
      </c>
      <c r="B114" s="151" t="s">
        <v>135</v>
      </c>
      <c r="C114" s="151" t="s">
        <v>89</v>
      </c>
      <c r="D114" s="151" t="s">
        <v>11</v>
      </c>
    </row>
    <row r="115" s="144" customFormat="1" customHeight="1" spans="1:4">
      <c r="A115" s="78">
        <v>111</v>
      </c>
      <c r="B115" s="151" t="s">
        <v>136</v>
      </c>
      <c r="C115" s="151" t="s">
        <v>89</v>
      </c>
      <c r="D115" s="151" t="s">
        <v>11</v>
      </c>
    </row>
    <row r="116" s="144" customFormat="1" customHeight="1" spans="1:4">
      <c r="A116" s="78">
        <v>112</v>
      </c>
      <c r="B116" s="151" t="s">
        <v>137</v>
      </c>
      <c r="C116" s="151" t="s">
        <v>96</v>
      </c>
      <c r="D116" s="151" t="s">
        <v>11</v>
      </c>
    </row>
    <row r="117" s="144" customFormat="1" customHeight="1" spans="1:4">
      <c r="A117" s="78">
        <v>113</v>
      </c>
      <c r="B117" s="151" t="s">
        <v>138</v>
      </c>
      <c r="C117" s="151" t="s">
        <v>29</v>
      </c>
      <c r="D117" s="151" t="s">
        <v>11</v>
      </c>
    </row>
    <row r="118" s="144" customFormat="1" customHeight="1" spans="1:4">
      <c r="A118" s="78">
        <v>114</v>
      </c>
      <c r="B118" s="151" t="s">
        <v>139</v>
      </c>
      <c r="C118" s="151" t="s">
        <v>96</v>
      </c>
      <c r="D118" s="151" t="s">
        <v>11</v>
      </c>
    </row>
    <row r="119" s="144" customFormat="1" customHeight="1" spans="1:4">
      <c r="A119" s="78">
        <v>115</v>
      </c>
      <c r="B119" s="151" t="s">
        <v>140</v>
      </c>
      <c r="C119" s="151" t="s">
        <v>100</v>
      </c>
      <c r="D119" s="151" t="s">
        <v>11</v>
      </c>
    </row>
    <row r="120" s="144" customFormat="1" customHeight="1" spans="1:4">
      <c r="A120" s="78">
        <v>116</v>
      </c>
      <c r="B120" s="151" t="s">
        <v>141</v>
      </c>
      <c r="C120" s="151" t="s">
        <v>87</v>
      </c>
      <c r="D120" s="151" t="s">
        <v>11</v>
      </c>
    </row>
    <row r="121" s="144" customFormat="1" customHeight="1" spans="1:4">
      <c r="A121" s="78">
        <v>117</v>
      </c>
      <c r="B121" s="151" t="s">
        <v>142</v>
      </c>
      <c r="C121" s="151" t="s">
        <v>7</v>
      </c>
      <c r="D121" s="151" t="s">
        <v>11</v>
      </c>
    </row>
    <row r="122" s="144" customFormat="1" customHeight="1" spans="1:4">
      <c r="A122" s="78">
        <v>118</v>
      </c>
      <c r="B122" s="151" t="s">
        <v>143</v>
      </c>
      <c r="C122" s="151" t="s">
        <v>7</v>
      </c>
      <c r="D122" s="151" t="s">
        <v>11</v>
      </c>
    </row>
    <row r="123" s="144" customFormat="1" customHeight="1" spans="1:4">
      <c r="A123" s="78">
        <v>119</v>
      </c>
      <c r="B123" s="151" t="s">
        <v>15</v>
      </c>
      <c r="C123" s="151" t="s">
        <v>14</v>
      </c>
      <c r="D123" s="151" t="s">
        <v>144</v>
      </c>
    </row>
    <row r="124" s="144" customFormat="1" customHeight="1" spans="1:4">
      <c r="A124" s="78">
        <v>120</v>
      </c>
      <c r="B124" s="151" t="s">
        <v>40</v>
      </c>
      <c r="C124" s="151" t="s">
        <v>41</v>
      </c>
      <c r="D124" s="151" t="s">
        <v>144</v>
      </c>
    </row>
    <row r="125" s="144" customFormat="1" customHeight="1" spans="1:4">
      <c r="A125" s="78">
        <v>121</v>
      </c>
      <c r="B125" s="151" t="s">
        <v>145</v>
      </c>
      <c r="C125" s="151" t="s">
        <v>29</v>
      </c>
      <c r="D125" s="151" t="s">
        <v>144</v>
      </c>
    </row>
    <row r="126" s="144" customFormat="1" customHeight="1" spans="1:4">
      <c r="A126" s="78">
        <v>122</v>
      </c>
      <c r="B126" s="151" t="s">
        <v>75</v>
      </c>
      <c r="C126" s="151" t="s">
        <v>29</v>
      </c>
      <c r="D126" s="151" t="s">
        <v>144</v>
      </c>
    </row>
    <row r="127" s="144" customFormat="1" customHeight="1" spans="1:4">
      <c r="A127" s="78">
        <v>123</v>
      </c>
      <c r="B127" s="151" t="s">
        <v>111</v>
      </c>
      <c r="C127" s="151" t="s">
        <v>29</v>
      </c>
      <c r="D127" s="151" t="s">
        <v>144</v>
      </c>
    </row>
    <row r="128" s="144" customFormat="1" customHeight="1" spans="1:4">
      <c r="A128" s="78">
        <v>124</v>
      </c>
      <c r="B128" s="151" t="s">
        <v>146</v>
      </c>
      <c r="C128" s="151" t="s">
        <v>96</v>
      </c>
      <c r="D128" s="151" t="s">
        <v>144</v>
      </c>
    </row>
    <row r="129" s="144" customFormat="1" customHeight="1" spans="1:4">
      <c r="A129" s="78">
        <v>125</v>
      </c>
      <c r="B129" s="151" t="s">
        <v>147</v>
      </c>
      <c r="C129" s="151" t="s">
        <v>96</v>
      </c>
      <c r="D129" s="151" t="s">
        <v>144</v>
      </c>
    </row>
    <row r="130" s="144" customFormat="1" customHeight="1" spans="1:4">
      <c r="A130" s="78">
        <v>126</v>
      </c>
      <c r="B130" s="151" t="s">
        <v>148</v>
      </c>
      <c r="C130" s="151" t="s">
        <v>96</v>
      </c>
      <c r="D130" s="151" t="s">
        <v>144</v>
      </c>
    </row>
    <row r="131" s="144" customFormat="1" customHeight="1" spans="1:4">
      <c r="A131" s="78">
        <v>127</v>
      </c>
      <c r="B131" s="151" t="s">
        <v>149</v>
      </c>
      <c r="C131" s="151" t="s">
        <v>83</v>
      </c>
      <c r="D131" s="151" t="s">
        <v>144</v>
      </c>
    </row>
    <row r="132" s="144" customFormat="1" customHeight="1" spans="1:4">
      <c r="A132" s="78">
        <v>128</v>
      </c>
      <c r="B132" s="151" t="s">
        <v>150</v>
      </c>
      <c r="C132" s="151" t="s">
        <v>33</v>
      </c>
      <c r="D132" s="151" t="s">
        <v>144</v>
      </c>
    </row>
    <row r="133" s="144" customFormat="1" customHeight="1" spans="1:4">
      <c r="A133" s="78">
        <v>129</v>
      </c>
      <c r="B133" s="151" t="s">
        <v>34</v>
      </c>
      <c r="C133" s="151" t="s">
        <v>17</v>
      </c>
      <c r="D133" s="151" t="s">
        <v>144</v>
      </c>
    </row>
    <row r="134" s="144" customFormat="1" customHeight="1" spans="1:4">
      <c r="A134" s="78">
        <v>130</v>
      </c>
      <c r="B134" s="151" t="s">
        <v>64</v>
      </c>
      <c r="C134" s="151" t="s">
        <v>17</v>
      </c>
      <c r="D134" s="151" t="s">
        <v>144</v>
      </c>
    </row>
    <row r="135" s="144" customFormat="1" customHeight="1" spans="1:4">
      <c r="A135" s="78">
        <v>131</v>
      </c>
      <c r="B135" s="151" t="s">
        <v>151</v>
      </c>
      <c r="C135" s="151" t="s">
        <v>25</v>
      </c>
      <c r="D135" s="151" t="s">
        <v>144</v>
      </c>
    </row>
    <row r="136" s="144" customFormat="1" customHeight="1" spans="1:4">
      <c r="A136" s="78">
        <v>132</v>
      </c>
      <c r="B136" s="151" t="s">
        <v>152</v>
      </c>
      <c r="C136" s="151" t="s">
        <v>89</v>
      </c>
      <c r="D136" s="151" t="s">
        <v>144</v>
      </c>
    </row>
    <row r="137" s="144" customFormat="1" customHeight="1" spans="1:4">
      <c r="A137" s="78">
        <v>133</v>
      </c>
      <c r="B137" s="151" t="s">
        <v>153</v>
      </c>
      <c r="C137" s="151" t="s">
        <v>43</v>
      </c>
      <c r="D137" s="151" t="s">
        <v>154</v>
      </c>
    </row>
    <row r="138" s="144" customFormat="1" customHeight="1" spans="1:4">
      <c r="A138" s="78">
        <v>134</v>
      </c>
      <c r="B138" s="151" t="s">
        <v>153</v>
      </c>
      <c r="C138" s="151" t="s">
        <v>43</v>
      </c>
      <c r="D138" s="151" t="s">
        <v>155</v>
      </c>
    </row>
    <row r="139" s="144" customFormat="1" customHeight="1" spans="1:4">
      <c r="A139" s="78">
        <v>135</v>
      </c>
      <c r="B139" s="151" t="s">
        <v>153</v>
      </c>
      <c r="C139" s="151" t="s">
        <v>43</v>
      </c>
      <c r="D139" s="151" t="s">
        <v>156</v>
      </c>
    </row>
    <row r="140" s="144" customFormat="1" customHeight="1" spans="1:4">
      <c r="A140" s="78">
        <v>136</v>
      </c>
      <c r="B140" s="151" t="s">
        <v>153</v>
      </c>
      <c r="C140" s="151" t="s">
        <v>43</v>
      </c>
      <c r="D140" s="151" t="s">
        <v>157</v>
      </c>
    </row>
    <row r="141" s="144" customFormat="1" customHeight="1" spans="1:4">
      <c r="A141" s="78">
        <v>137</v>
      </c>
      <c r="B141" s="151" t="s">
        <v>153</v>
      </c>
      <c r="C141" s="151" t="s">
        <v>43</v>
      </c>
      <c r="D141" s="151" t="s">
        <v>158</v>
      </c>
    </row>
    <row r="142" s="144" customFormat="1" customHeight="1" spans="1:4">
      <c r="A142" s="78">
        <v>138</v>
      </c>
      <c r="B142" s="151" t="s">
        <v>153</v>
      </c>
      <c r="C142" s="151" t="s">
        <v>43</v>
      </c>
      <c r="D142" s="151" t="s">
        <v>159</v>
      </c>
    </row>
    <row r="143" s="144" customFormat="1" customHeight="1" spans="1:4">
      <c r="A143" s="78">
        <v>139</v>
      </c>
      <c r="B143" s="151" t="s">
        <v>153</v>
      </c>
      <c r="C143" s="151" t="s">
        <v>43</v>
      </c>
      <c r="D143" s="151" t="s">
        <v>160</v>
      </c>
    </row>
    <row r="144" s="144" customFormat="1" customHeight="1" spans="1:4">
      <c r="A144" s="78">
        <v>140</v>
      </c>
      <c r="B144" s="151" t="s">
        <v>153</v>
      </c>
      <c r="C144" s="151" t="s">
        <v>43</v>
      </c>
      <c r="D144" s="151" t="s">
        <v>161</v>
      </c>
    </row>
    <row r="145" s="144" customFormat="1" customHeight="1" spans="1:4">
      <c r="A145" s="78">
        <v>141</v>
      </c>
      <c r="B145" s="151" t="s">
        <v>153</v>
      </c>
      <c r="C145" s="151" t="s">
        <v>43</v>
      </c>
      <c r="D145" s="151" t="s">
        <v>162</v>
      </c>
    </row>
    <row r="146" s="144" customFormat="1" customHeight="1" spans="1:4">
      <c r="A146" s="78">
        <v>142</v>
      </c>
      <c r="B146" s="151" t="s">
        <v>153</v>
      </c>
      <c r="C146" s="151" t="s">
        <v>43</v>
      </c>
      <c r="D146" s="151" t="s">
        <v>163</v>
      </c>
    </row>
    <row r="147" s="144" customFormat="1" customHeight="1" spans="1:4">
      <c r="A147" s="78">
        <v>143</v>
      </c>
      <c r="B147" s="151" t="s">
        <v>153</v>
      </c>
      <c r="C147" s="151" t="s">
        <v>43</v>
      </c>
      <c r="D147" s="151" t="s">
        <v>164</v>
      </c>
    </row>
    <row r="148" s="144" customFormat="1" customHeight="1" spans="1:4">
      <c r="A148" s="78">
        <v>144</v>
      </c>
      <c r="B148" s="151" t="s">
        <v>153</v>
      </c>
      <c r="C148" s="151" t="s">
        <v>43</v>
      </c>
      <c r="D148" s="151" t="s">
        <v>165</v>
      </c>
    </row>
    <row r="149" s="144" customFormat="1" customHeight="1" spans="1:4">
      <c r="A149" s="78">
        <v>145</v>
      </c>
      <c r="B149" s="151" t="s">
        <v>153</v>
      </c>
      <c r="C149" s="151" t="s">
        <v>43</v>
      </c>
      <c r="D149" s="151" t="s">
        <v>166</v>
      </c>
    </row>
    <row r="150" s="144" customFormat="1" customHeight="1" spans="1:4">
      <c r="A150" s="78">
        <v>146</v>
      </c>
      <c r="B150" s="151" t="s">
        <v>153</v>
      </c>
      <c r="C150" s="151" t="s">
        <v>43</v>
      </c>
      <c r="D150" s="151" t="s">
        <v>167</v>
      </c>
    </row>
    <row r="151" s="144" customFormat="1" customHeight="1" spans="1:4">
      <c r="A151" s="78">
        <v>147</v>
      </c>
      <c r="B151" s="151" t="s">
        <v>153</v>
      </c>
      <c r="C151" s="151" t="s">
        <v>43</v>
      </c>
      <c r="D151" s="151" t="s">
        <v>168</v>
      </c>
    </row>
    <row r="152" s="144" customFormat="1" customHeight="1" spans="1:4">
      <c r="A152" s="78">
        <v>148</v>
      </c>
      <c r="B152" s="151" t="s">
        <v>153</v>
      </c>
      <c r="C152" s="151" t="s">
        <v>43</v>
      </c>
      <c r="D152" s="151" t="s">
        <v>169</v>
      </c>
    </row>
    <row r="153" s="144" customFormat="1" customHeight="1" spans="1:4">
      <c r="A153" s="78">
        <v>149</v>
      </c>
      <c r="B153" s="151" t="s">
        <v>153</v>
      </c>
      <c r="C153" s="151" t="s">
        <v>43</v>
      </c>
      <c r="D153" s="151" t="s">
        <v>170</v>
      </c>
    </row>
    <row r="154" s="144" customFormat="1" customHeight="1" spans="1:4">
      <c r="A154" s="78">
        <v>150</v>
      </c>
      <c r="B154" s="151" t="s">
        <v>153</v>
      </c>
      <c r="C154" s="151" t="s">
        <v>43</v>
      </c>
      <c r="D154" s="151" t="s">
        <v>171</v>
      </c>
    </row>
    <row r="155" s="144" customFormat="1" customHeight="1" spans="1:4">
      <c r="A155" s="78">
        <v>151</v>
      </c>
      <c r="B155" s="151" t="s">
        <v>172</v>
      </c>
      <c r="C155" s="151" t="s">
        <v>89</v>
      </c>
      <c r="D155" s="151" t="s">
        <v>173</v>
      </c>
    </row>
    <row r="156" s="144" customFormat="1" customHeight="1" spans="1:4">
      <c r="A156" s="78">
        <v>152</v>
      </c>
      <c r="B156" s="151" t="s">
        <v>172</v>
      </c>
      <c r="C156" s="151" t="s">
        <v>89</v>
      </c>
      <c r="D156" s="151" t="s">
        <v>174</v>
      </c>
    </row>
    <row r="157" s="144" customFormat="1" customHeight="1" spans="1:4">
      <c r="A157" s="78">
        <v>153</v>
      </c>
      <c r="B157" s="151" t="s">
        <v>172</v>
      </c>
      <c r="C157" s="151" t="s">
        <v>89</v>
      </c>
      <c r="D157" s="151" t="s">
        <v>175</v>
      </c>
    </row>
    <row r="158" s="144" customFormat="1" customHeight="1" spans="1:4">
      <c r="A158" s="78">
        <v>154</v>
      </c>
      <c r="B158" s="151" t="s">
        <v>172</v>
      </c>
      <c r="C158" s="151" t="s">
        <v>89</v>
      </c>
      <c r="D158" s="151" t="s">
        <v>176</v>
      </c>
    </row>
    <row r="159" s="144" customFormat="1" customHeight="1" spans="1:4">
      <c r="A159" s="78">
        <v>155</v>
      </c>
      <c r="B159" s="151" t="s">
        <v>172</v>
      </c>
      <c r="C159" s="151" t="s">
        <v>89</v>
      </c>
      <c r="D159" s="151" t="s">
        <v>177</v>
      </c>
    </row>
    <row r="160" s="144" customFormat="1" customHeight="1" spans="1:4">
      <c r="A160" s="78">
        <v>156</v>
      </c>
      <c r="B160" s="151" t="s">
        <v>172</v>
      </c>
      <c r="C160" s="151" t="s">
        <v>89</v>
      </c>
      <c r="D160" s="151" t="s">
        <v>178</v>
      </c>
    </row>
    <row r="161" s="144" customFormat="1" customHeight="1" spans="1:4">
      <c r="A161" s="78">
        <v>157</v>
      </c>
      <c r="B161" s="151" t="s">
        <v>172</v>
      </c>
      <c r="C161" s="151" t="s">
        <v>89</v>
      </c>
      <c r="D161" s="151" t="s">
        <v>179</v>
      </c>
    </row>
    <row r="162" s="144" customFormat="1" customHeight="1" spans="1:4">
      <c r="A162" s="78">
        <v>158</v>
      </c>
      <c r="B162" s="151" t="s">
        <v>172</v>
      </c>
      <c r="C162" s="151" t="s">
        <v>89</v>
      </c>
      <c r="D162" s="151" t="s">
        <v>180</v>
      </c>
    </row>
    <row r="163" s="144" customFormat="1" customHeight="1" spans="1:4">
      <c r="A163" s="78">
        <v>159</v>
      </c>
      <c r="B163" s="151" t="s">
        <v>172</v>
      </c>
      <c r="C163" s="151" t="s">
        <v>89</v>
      </c>
      <c r="D163" s="151" t="s">
        <v>181</v>
      </c>
    </row>
    <row r="164" s="144" customFormat="1" customHeight="1" spans="1:4">
      <c r="A164" s="78">
        <v>160</v>
      </c>
      <c r="B164" s="151" t="s">
        <v>172</v>
      </c>
      <c r="C164" s="151" t="s">
        <v>89</v>
      </c>
      <c r="D164" s="151" t="s">
        <v>182</v>
      </c>
    </row>
    <row r="165" s="144" customFormat="1" customHeight="1" spans="1:4">
      <c r="A165" s="78">
        <v>161</v>
      </c>
      <c r="B165" s="151" t="s">
        <v>172</v>
      </c>
      <c r="C165" s="151" t="s">
        <v>89</v>
      </c>
      <c r="D165" s="151" t="s">
        <v>183</v>
      </c>
    </row>
    <row r="166" s="144" customFormat="1" customHeight="1" spans="1:4">
      <c r="A166" s="78">
        <v>162</v>
      </c>
      <c r="B166" s="151" t="s">
        <v>172</v>
      </c>
      <c r="C166" s="151" t="s">
        <v>89</v>
      </c>
      <c r="D166" s="151" t="s">
        <v>184</v>
      </c>
    </row>
    <row r="167" s="144" customFormat="1" customHeight="1" spans="1:4">
      <c r="A167" s="78">
        <v>163</v>
      </c>
      <c r="B167" s="151" t="s">
        <v>172</v>
      </c>
      <c r="C167" s="151" t="s">
        <v>89</v>
      </c>
      <c r="D167" s="151" t="s">
        <v>185</v>
      </c>
    </row>
    <row r="168" s="144" customFormat="1" customHeight="1" spans="1:4">
      <c r="A168" s="78">
        <v>164</v>
      </c>
      <c r="B168" s="151" t="s">
        <v>186</v>
      </c>
      <c r="C168" s="151" t="s">
        <v>43</v>
      </c>
      <c r="D168" s="151" t="s">
        <v>187</v>
      </c>
    </row>
    <row r="169" s="144" customFormat="1" customHeight="1" spans="1:5">
      <c r="A169" s="78">
        <v>165</v>
      </c>
      <c r="B169" s="151" t="s">
        <v>186</v>
      </c>
      <c r="C169" s="151" t="s">
        <v>43</v>
      </c>
      <c r="D169" s="151" t="s">
        <v>188</v>
      </c>
      <c r="E169" s="48"/>
    </row>
    <row r="170" s="144" customFormat="1" customHeight="1" spans="1:4">
      <c r="A170" s="78">
        <v>166</v>
      </c>
      <c r="B170" s="151" t="s">
        <v>186</v>
      </c>
      <c r="C170" s="151" t="s">
        <v>43</v>
      </c>
      <c r="D170" s="151" t="s">
        <v>189</v>
      </c>
    </row>
    <row r="171" s="144" customFormat="1" customHeight="1" spans="1:4">
      <c r="A171" s="78">
        <v>167</v>
      </c>
      <c r="B171" s="151" t="s">
        <v>186</v>
      </c>
      <c r="C171" s="151" t="s">
        <v>43</v>
      </c>
      <c r="D171" s="151" t="s">
        <v>190</v>
      </c>
    </row>
    <row r="172" s="144" customFormat="1" customHeight="1" spans="1:4">
      <c r="A172" s="78">
        <v>168</v>
      </c>
      <c r="B172" s="151" t="s">
        <v>186</v>
      </c>
      <c r="C172" s="151" t="s">
        <v>43</v>
      </c>
      <c r="D172" s="151" t="s">
        <v>191</v>
      </c>
    </row>
    <row r="173" s="144" customFormat="1" customHeight="1" spans="1:4">
      <c r="A173" s="78">
        <v>169</v>
      </c>
      <c r="B173" s="151" t="s">
        <v>186</v>
      </c>
      <c r="C173" s="151" t="s">
        <v>43</v>
      </c>
      <c r="D173" s="151" t="s">
        <v>192</v>
      </c>
    </row>
    <row r="174" s="144" customFormat="1" customHeight="1" spans="1:4">
      <c r="A174" s="78">
        <v>170</v>
      </c>
      <c r="B174" s="151" t="s">
        <v>186</v>
      </c>
      <c r="C174" s="151" t="s">
        <v>43</v>
      </c>
      <c r="D174" s="151" t="s">
        <v>193</v>
      </c>
    </row>
    <row r="175" s="144" customFormat="1" customHeight="1" spans="1:4">
      <c r="A175" s="78">
        <v>171</v>
      </c>
      <c r="B175" s="151" t="s">
        <v>186</v>
      </c>
      <c r="C175" s="151" t="s">
        <v>43</v>
      </c>
      <c r="D175" s="151" t="s">
        <v>194</v>
      </c>
    </row>
    <row r="176" s="144" customFormat="1" customHeight="1" spans="1:4">
      <c r="A176" s="78">
        <v>172</v>
      </c>
      <c r="B176" s="151" t="s">
        <v>186</v>
      </c>
      <c r="C176" s="151" t="s">
        <v>43</v>
      </c>
      <c r="D176" s="151" t="s">
        <v>195</v>
      </c>
    </row>
    <row r="177" s="144" customFormat="1" customHeight="1" spans="1:4">
      <c r="A177" s="78">
        <v>173</v>
      </c>
      <c r="B177" s="151" t="s">
        <v>196</v>
      </c>
      <c r="C177" s="151" t="s">
        <v>83</v>
      </c>
      <c r="D177" s="151" t="s">
        <v>197</v>
      </c>
    </row>
    <row r="178" s="144" customFormat="1" customHeight="1" spans="1:4">
      <c r="A178" s="78">
        <v>174</v>
      </c>
      <c r="B178" s="151" t="s">
        <v>196</v>
      </c>
      <c r="C178" s="151" t="s">
        <v>83</v>
      </c>
      <c r="D178" s="151" t="s">
        <v>198</v>
      </c>
    </row>
    <row r="179" s="144" customFormat="1" customHeight="1" spans="1:4">
      <c r="A179" s="78">
        <v>175</v>
      </c>
      <c r="B179" s="151" t="s">
        <v>196</v>
      </c>
      <c r="C179" s="151" t="s">
        <v>83</v>
      </c>
      <c r="D179" s="151" t="s">
        <v>199</v>
      </c>
    </row>
    <row r="180" s="144" customFormat="1" customHeight="1" spans="1:4">
      <c r="A180" s="78">
        <v>176</v>
      </c>
      <c r="B180" s="151" t="s">
        <v>196</v>
      </c>
      <c r="C180" s="151" t="s">
        <v>83</v>
      </c>
      <c r="D180" s="151" t="s">
        <v>200</v>
      </c>
    </row>
    <row r="181" s="144" customFormat="1" customHeight="1" spans="1:4">
      <c r="A181" s="78">
        <v>177</v>
      </c>
      <c r="B181" s="151" t="s">
        <v>196</v>
      </c>
      <c r="C181" s="151" t="s">
        <v>83</v>
      </c>
      <c r="D181" s="151" t="s">
        <v>201</v>
      </c>
    </row>
    <row r="182" s="144" customFormat="1" customHeight="1" spans="1:4">
      <c r="A182" s="78">
        <v>178</v>
      </c>
      <c r="B182" s="151" t="s">
        <v>196</v>
      </c>
      <c r="C182" s="151" t="s">
        <v>83</v>
      </c>
      <c r="D182" s="151" t="s">
        <v>202</v>
      </c>
    </row>
    <row r="183" s="144" customFormat="1" customHeight="1" spans="1:4">
      <c r="A183" s="78">
        <v>179</v>
      </c>
      <c r="B183" s="151" t="s">
        <v>196</v>
      </c>
      <c r="C183" s="151" t="s">
        <v>83</v>
      </c>
      <c r="D183" s="151" t="s">
        <v>203</v>
      </c>
    </row>
    <row r="184" s="144" customFormat="1" customHeight="1" spans="1:4">
      <c r="A184" s="78">
        <v>180</v>
      </c>
      <c r="B184" s="151" t="s">
        <v>204</v>
      </c>
      <c r="C184" s="151" t="s">
        <v>43</v>
      </c>
      <c r="D184" s="151" t="s">
        <v>205</v>
      </c>
    </row>
    <row r="185" s="144" customFormat="1" customHeight="1" spans="1:4">
      <c r="A185" s="78">
        <v>181</v>
      </c>
      <c r="B185" s="151" t="s">
        <v>204</v>
      </c>
      <c r="C185" s="151" t="s">
        <v>43</v>
      </c>
      <c r="D185" s="151" t="s">
        <v>206</v>
      </c>
    </row>
    <row r="186" s="144" customFormat="1" customHeight="1" spans="1:4">
      <c r="A186" s="78">
        <v>182</v>
      </c>
      <c r="B186" s="151" t="s">
        <v>204</v>
      </c>
      <c r="C186" s="151" t="s">
        <v>43</v>
      </c>
      <c r="D186" s="151" t="s">
        <v>207</v>
      </c>
    </row>
    <row r="187" s="144" customFormat="1" customHeight="1" spans="1:4">
      <c r="A187" s="78">
        <v>183</v>
      </c>
      <c r="B187" s="151" t="s">
        <v>204</v>
      </c>
      <c r="C187" s="151" t="s">
        <v>43</v>
      </c>
      <c r="D187" s="151" t="s">
        <v>208</v>
      </c>
    </row>
    <row r="188" s="144" customFormat="1" customHeight="1" spans="1:4">
      <c r="A188" s="78">
        <v>184</v>
      </c>
      <c r="B188" s="151" t="s">
        <v>204</v>
      </c>
      <c r="C188" s="151" t="s">
        <v>43</v>
      </c>
      <c r="D188" s="151" t="s">
        <v>209</v>
      </c>
    </row>
    <row r="189" s="144" customFormat="1" customHeight="1" spans="1:4">
      <c r="A189" s="78">
        <v>185</v>
      </c>
      <c r="B189" s="151" t="s">
        <v>210</v>
      </c>
      <c r="C189" s="151" t="s">
        <v>43</v>
      </c>
      <c r="D189" s="151" t="s">
        <v>211</v>
      </c>
    </row>
    <row r="190" s="144" customFormat="1" customHeight="1" spans="1:4">
      <c r="A190" s="78">
        <v>186</v>
      </c>
      <c r="B190" s="152" t="s">
        <v>210</v>
      </c>
      <c r="C190" s="152" t="s">
        <v>43</v>
      </c>
      <c r="D190" s="152" t="s">
        <v>212</v>
      </c>
    </row>
    <row r="191" s="144" customFormat="1" customHeight="1" spans="1:4">
      <c r="A191" s="78">
        <v>187</v>
      </c>
      <c r="B191" s="152" t="s">
        <v>210</v>
      </c>
      <c r="C191" s="152" t="s">
        <v>43</v>
      </c>
      <c r="D191" s="152" t="s">
        <v>213</v>
      </c>
    </row>
    <row r="192" s="144" customFormat="1" customHeight="1" spans="1:4">
      <c r="A192" s="78">
        <v>188</v>
      </c>
      <c r="B192" s="152" t="s">
        <v>210</v>
      </c>
      <c r="C192" s="152" t="s">
        <v>43</v>
      </c>
      <c r="D192" s="152" t="s">
        <v>185</v>
      </c>
    </row>
    <row r="193" s="144" customFormat="1" customHeight="1" spans="1:4">
      <c r="A193" s="78">
        <v>189</v>
      </c>
      <c r="B193" s="152" t="s">
        <v>210</v>
      </c>
      <c r="C193" s="152" t="s">
        <v>43</v>
      </c>
      <c r="D193" s="152" t="s">
        <v>214</v>
      </c>
    </row>
    <row r="194" s="144" customFormat="1" customHeight="1" spans="1:4">
      <c r="A194" s="78">
        <v>190</v>
      </c>
      <c r="B194" s="152" t="s">
        <v>210</v>
      </c>
      <c r="C194" s="152" t="s">
        <v>43</v>
      </c>
      <c r="D194" s="152" t="s">
        <v>215</v>
      </c>
    </row>
    <row r="195" s="144" customFormat="1" customHeight="1" spans="1:4">
      <c r="A195" s="78">
        <v>191</v>
      </c>
      <c r="B195" s="152" t="s">
        <v>210</v>
      </c>
      <c r="C195" s="152" t="s">
        <v>43</v>
      </c>
      <c r="D195" s="152" t="s">
        <v>216</v>
      </c>
    </row>
    <row r="196" s="144" customFormat="1" customHeight="1" spans="1:4">
      <c r="A196" s="78">
        <v>192</v>
      </c>
      <c r="B196" s="152" t="s">
        <v>210</v>
      </c>
      <c r="C196" s="152" t="s">
        <v>43</v>
      </c>
      <c r="D196" s="152" t="s">
        <v>183</v>
      </c>
    </row>
    <row r="197" s="144" customFormat="1" customHeight="1" spans="1:4">
      <c r="A197" s="78">
        <v>193</v>
      </c>
      <c r="B197" s="152" t="s">
        <v>210</v>
      </c>
      <c r="C197" s="152" t="s">
        <v>43</v>
      </c>
      <c r="D197" s="152" t="s">
        <v>217</v>
      </c>
    </row>
    <row r="198" s="144" customFormat="1" customHeight="1" spans="1:4">
      <c r="A198" s="78">
        <v>194</v>
      </c>
      <c r="B198" s="152" t="s">
        <v>210</v>
      </c>
      <c r="C198" s="152" t="s">
        <v>43</v>
      </c>
      <c r="D198" s="152" t="s">
        <v>218</v>
      </c>
    </row>
    <row r="199" s="144" customFormat="1" customHeight="1" spans="1:4">
      <c r="A199" s="78">
        <v>195</v>
      </c>
      <c r="B199" s="152" t="s">
        <v>219</v>
      </c>
      <c r="C199" s="152" t="s">
        <v>7</v>
      </c>
      <c r="D199" s="152" t="s">
        <v>220</v>
      </c>
    </row>
    <row r="200" s="144" customFormat="1" customHeight="1" spans="1:4">
      <c r="A200" s="78">
        <v>196</v>
      </c>
      <c r="B200" s="152" t="s">
        <v>219</v>
      </c>
      <c r="C200" s="152" t="s">
        <v>7</v>
      </c>
      <c r="D200" s="152" t="s">
        <v>221</v>
      </c>
    </row>
    <row r="201" s="144" customFormat="1" customHeight="1" spans="1:4">
      <c r="A201" s="78">
        <v>197</v>
      </c>
      <c r="B201" s="153" t="s">
        <v>219</v>
      </c>
      <c r="C201" s="153" t="s">
        <v>7</v>
      </c>
      <c r="D201" s="153" t="s">
        <v>222</v>
      </c>
    </row>
    <row r="202" s="144" customFormat="1" customHeight="1" spans="1:4">
      <c r="A202" s="78">
        <v>198</v>
      </c>
      <c r="B202" s="152" t="s">
        <v>219</v>
      </c>
      <c r="C202" s="152" t="s">
        <v>7</v>
      </c>
      <c r="D202" s="152" t="s">
        <v>223</v>
      </c>
    </row>
    <row r="203" s="144" customFormat="1" customHeight="1" spans="1:4">
      <c r="A203" s="78">
        <v>199</v>
      </c>
      <c r="B203" s="152" t="s">
        <v>219</v>
      </c>
      <c r="C203" s="152" t="s">
        <v>7</v>
      </c>
      <c r="D203" s="152" t="s">
        <v>224</v>
      </c>
    </row>
    <row r="204" s="144" customFormat="1" customHeight="1" spans="1:4">
      <c r="A204" s="78">
        <v>200</v>
      </c>
      <c r="B204" s="153" t="s">
        <v>225</v>
      </c>
      <c r="C204" s="153" t="s">
        <v>43</v>
      </c>
      <c r="D204" s="153" t="s">
        <v>226</v>
      </c>
    </row>
    <row r="205" s="144" customFormat="1" customHeight="1" spans="1:4">
      <c r="A205" s="78">
        <v>201</v>
      </c>
      <c r="B205" s="152" t="s">
        <v>225</v>
      </c>
      <c r="C205" s="152" t="s">
        <v>43</v>
      </c>
      <c r="D205" s="152" t="s">
        <v>227</v>
      </c>
    </row>
    <row r="206" s="144" customFormat="1" customHeight="1" spans="1:4">
      <c r="A206" s="78">
        <v>202</v>
      </c>
      <c r="B206" s="152" t="s">
        <v>228</v>
      </c>
      <c r="C206" s="152" t="s">
        <v>41</v>
      </c>
      <c r="D206" s="152" t="s">
        <v>229</v>
      </c>
    </row>
    <row r="207" s="144" customFormat="1" customHeight="1" spans="1:4">
      <c r="A207" s="78">
        <v>203</v>
      </c>
      <c r="B207" s="152" t="s">
        <v>230</v>
      </c>
      <c r="C207" s="152" t="s">
        <v>100</v>
      </c>
      <c r="D207" s="152" t="s">
        <v>231</v>
      </c>
    </row>
    <row r="208" s="144" customFormat="1" customHeight="1" spans="1:4">
      <c r="A208" s="78">
        <v>204</v>
      </c>
      <c r="B208" s="151" t="s">
        <v>124</v>
      </c>
      <c r="C208" s="151" t="s">
        <v>29</v>
      </c>
      <c r="D208" s="151" t="s">
        <v>232</v>
      </c>
    </row>
    <row r="209" s="144" customFormat="1" customHeight="1" spans="1:4">
      <c r="A209" s="78">
        <v>205</v>
      </c>
      <c r="B209" s="151" t="s">
        <v>75</v>
      </c>
      <c r="C209" s="151" t="s">
        <v>29</v>
      </c>
      <c r="D209" s="151" t="s">
        <v>232</v>
      </c>
    </row>
    <row r="210" s="144" customFormat="1" customHeight="1" spans="1:4">
      <c r="A210" s="78">
        <v>206</v>
      </c>
      <c r="B210" s="151" t="s">
        <v>233</v>
      </c>
      <c r="C210" s="151" t="s">
        <v>83</v>
      </c>
      <c r="D210" s="151" t="s">
        <v>232</v>
      </c>
    </row>
    <row r="211" s="144" customFormat="1" customHeight="1" spans="1:4">
      <c r="A211" s="78">
        <v>207</v>
      </c>
      <c r="B211" s="151" t="s">
        <v>9</v>
      </c>
      <c r="C211" s="151" t="s">
        <v>10</v>
      </c>
      <c r="D211" s="151" t="s">
        <v>232</v>
      </c>
    </row>
    <row r="212" s="144" customFormat="1" customHeight="1" spans="1:4">
      <c r="A212" s="78">
        <v>208</v>
      </c>
      <c r="B212" s="151" t="s">
        <v>77</v>
      </c>
      <c r="C212" s="151" t="s">
        <v>17</v>
      </c>
      <c r="D212" s="151" t="s">
        <v>232</v>
      </c>
    </row>
    <row r="213" s="144" customFormat="1" customHeight="1" spans="1:4">
      <c r="A213" s="78">
        <v>209</v>
      </c>
      <c r="B213" s="151" t="s">
        <v>234</v>
      </c>
      <c r="C213" s="151" t="s">
        <v>10</v>
      </c>
      <c r="D213" s="151" t="s">
        <v>235</v>
      </c>
    </row>
    <row r="214" s="144" customFormat="1" customHeight="1" spans="1:4">
      <c r="A214" s="78">
        <v>210</v>
      </c>
      <c r="B214" s="151" t="s">
        <v>81</v>
      </c>
      <c r="C214" s="151" t="s">
        <v>17</v>
      </c>
      <c r="D214" s="151" t="s">
        <v>235</v>
      </c>
    </row>
    <row r="215" s="144" customFormat="1" customHeight="1" spans="1:4">
      <c r="A215" s="78">
        <v>211</v>
      </c>
      <c r="B215" s="151" t="s">
        <v>236</v>
      </c>
      <c r="C215" s="151" t="s">
        <v>14</v>
      </c>
      <c r="D215" s="151" t="s">
        <v>235</v>
      </c>
    </row>
    <row r="216" s="144" customFormat="1" customHeight="1" spans="1:4">
      <c r="A216" s="78">
        <v>212</v>
      </c>
      <c r="B216" s="151" t="s">
        <v>237</v>
      </c>
      <c r="C216" s="151" t="s">
        <v>31</v>
      </c>
      <c r="D216" s="151" t="s">
        <v>235</v>
      </c>
    </row>
    <row r="217" s="144" customFormat="1" customHeight="1" spans="1:4">
      <c r="A217" s="78">
        <v>213</v>
      </c>
      <c r="B217" s="151" t="s">
        <v>151</v>
      </c>
      <c r="C217" s="151" t="s">
        <v>25</v>
      </c>
      <c r="D217" s="151" t="s">
        <v>235</v>
      </c>
    </row>
    <row r="218" s="144" customFormat="1" customHeight="1" spans="1:4">
      <c r="A218" s="78">
        <v>214</v>
      </c>
      <c r="B218" s="151" t="s">
        <v>238</v>
      </c>
      <c r="C218" s="151" t="s">
        <v>29</v>
      </c>
      <c r="D218" s="151" t="s">
        <v>235</v>
      </c>
    </row>
    <row r="219" s="144" customFormat="1" customHeight="1" spans="1:4">
      <c r="A219" s="78">
        <v>215</v>
      </c>
      <c r="B219" s="151" t="s">
        <v>70</v>
      </c>
      <c r="C219" s="151" t="s">
        <v>14</v>
      </c>
      <c r="D219" s="151" t="s">
        <v>235</v>
      </c>
    </row>
    <row r="220" s="144" customFormat="1" customHeight="1" spans="1:4">
      <c r="A220" s="78">
        <v>216</v>
      </c>
      <c r="B220" s="154" t="s">
        <v>65</v>
      </c>
      <c r="C220" s="154" t="s">
        <v>29</v>
      </c>
      <c r="D220" s="155" t="s">
        <v>235</v>
      </c>
    </row>
    <row r="221" s="144" customFormat="1" customHeight="1" spans="1:4">
      <c r="A221" s="78">
        <v>217</v>
      </c>
      <c r="B221" s="151" t="s">
        <v>145</v>
      </c>
      <c r="C221" s="151" t="s">
        <v>29</v>
      </c>
      <c r="D221" s="151" t="s">
        <v>235</v>
      </c>
    </row>
    <row r="222" s="144" customFormat="1" customHeight="1" spans="1:4">
      <c r="A222" s="78">
        <v>218</v>
      </c>
      <c r="B222" s="151" t="s">
        <v>77</v>
      </c>
      <c r="C222" s="151" t="s">
        <v>17</v>
      </c>
      <c r="D222" s="151" t="s">
        <v>235</v>
      </c>
    </row>
    <row r="223" s="144" customFormat="1" customHeight="1" spans="1:4">
      <c r="A223" s="78">
        <v>219</v>
      </c>
      <c r="B223" s="151" t="s">
        <v>114</v>
      </c>
      <c r="C223" s="151" t="s">
        <v>29</v>
      </c>
      <c r="D223" s="151" t="s">
        <v>235</v>
      </c>
    </row>
    <row r="224" s="144" customFormat="1" customHeight="1" spans="1:4">
      <c r="A224" s="78">
        <v>220</v>
      </c>
      <c r="B224" s="151" t="s">
        <v>239</v>
      </c>
      <c r="C224" s="151" t="s">
        <v>22</v>
      </c>
      <c r="D224" s="151" t="s">
        <v>235</v>
      </c>
    </row>
    <row r="225" s="144" customFormat="1" customHeight="1" spans="1:4">
      <c r="A225" s="78">
        <v>221</v>
      </c>
      <c r="B225" s="151" t="s">
        <v>34</v>
      </c>
      <c r="C225" s="151" t="s">
        <v>17</v>
      </c>
      <c r="D225" s="151" t="s">
        <v>235</v>
      </c>
    </row>
    <row r="226" s="144" customFormat="1" customHeight="1" spans="1:4">
      <c r="A226" s="78">
        <v>222</v>
      </c>
      <c r="B226" s="151" t="s">
        <v>75</v>
      </c>
      <c r="C226" s="151" t="s">
        <v>29</v>
      </c>
      <c r="D226" s="151" t="s">
        <v>235</v>
      </c>
    </row>
    <row r="227" s="144" customFormat="1" customHeight="1" spans="1:4">
      <c r="A227" s="78">
        <v>223</v>
      </c>
      <c r="B227" s="151" t="s">
        <v>240</v>
      </c>
      <c r="C227" s="151" t="s">
        <v>22</v>
      </c>
      <c r="D227" s="151" t="s">
        <v>241</v>
      </c>
    </row>
    <row r="228" s="144" customFormat="1" customHeight="1" spans="1:4">
      <c r="A228" s="78">
        <v>224</v>
      </c>
      <c r="B228" s="151" t="s">
        <v>242</v>
      </c>
      <c r="C228" s="151" t="s">
        <v>17</v>
      </c>
      <c r="D228" s="151" t="s">
        <v>241</v>
      </c>
    </row>
    <row r="229" s="144" customFormat="1" customHeight="1" spans="1:4">
      <c r="A229" s="78">
        <v>225</v>
      </c>
      <c r="B229" s="151" t="s">
        <v>243</v>
      </c>
      <c r="C229" s="151" t="s">
        <v>29</v>
      </c>
      <c r="D229" s="151" t="s">
        <v>241</v>
      </c>
    </row>
    <row r="230" s="144" customFormat="1" customHeight="1" spans="1:4">
      <c r="A230" s="78">
        <v>226</v>
      </c>
      <c r="B230" s="151" t="s">
        <v>124</v>
      </c>
      <c r="C230" s="151" t="s">
        <v>29</v>
      </c>
      <c r="D230" s="151" t="s">
        <v>241</v>
      </c>
    </row>
    <row r="231" s="144" customFormat="1" customHeight="1" spans="1:4">
      <c r="A231" s="78">
        <v>227</v>
      </c>
      <c r="B231" s="151" t="s">
        <v>244</v>
      </c>
      <c r="C231" s="151" t="s">
        <v>29</v>
      </c>
      <c r="D231" s="151" t="s">
        <v>241</v>
      </c>
    </row>
    <row r="232" s="144" customFormat="1" customHeight="1" spans="1:4">
      <c r="A232" s="78">
        <v>228</v>
      </c>
      <c r="B232" s="151" t="s">
        <v>245</v>
      </c>
      <c r="C232" s="151" t="s">
        <v>22</v>
      </c>
      <c r="D232" s="151" t="s">
        <v>246</v>
      </c>
    </row>
    <row r="233" s="144" customFormat="1" customHeight="1" spans="1:4">
      <c r="A233" s="78">
        <v>229</v>
      </c>
      <c r="B233" s="151" t="s">
        <v>247</v>
      </c>
      <c r="C233" s="151" t="s">
        <v>29</v>
      </c>
      <c r="D233" s="151" t="s">
        <v>248</v>
      </c>
    </row>
    <row r="234" s="144" customFormat="1" customHeight="1" spans="1:4">
      <c r="A234" s="78">
        <v>230</v>
      </c>
      <c r="B234" s="151" t="s">
        <v>249</v>
      </c>
      <c r="C234" s="151" t="s">
        <v>43</v>
      </c>
      <c r="D234" s="151" t="s">
        <v>250</v>
      </c>
    </row>
    <row r="235" s="144" customFormat="1" customHeight="1" spans="1:4">
      <c r="A235" s="78">
        <v>231</v>
      </c>
      <c r="B235" s="151" t="s">
        <v>251</v>
      </c>
      <c r="C235" s="151" t="s">
        <v>43</v>
      </c>
      <c r="D235" s="151" t="s">
        <v>250</v>
      </c>
    </row>
    <row r="236" s="144" customFormat="1" customHeight="1" spans="1:4">
      <c r="A236" s="78">
        <v>232</v>
      </c>
      <c r="B236" s="151" t="s">
        <v>252</v>
      </c>
      <c r="C236" s="151" t="s">
        <v>43</v>
      </c>
      <c r="D236" s="151" t="s">
        <v>250</v>
      </c>
    </row>
    <row r="237" s="144" customFormat="1" customHeight="1" spans="1:4">
      <c r="A237" s="78">
        <v>233</v>
      </c>
      <c r="B237" s="151" t="s">
        <v>253</v>
      </c>
      <c r="C237" s="151" t="s">
        <v>43</v>
      </c>
      <c r="D237" s="151" t="s">
        <v>250</v>
      </c>
    </row>
    <row r="238" s="144" customFormat="1" customHeight="1" spans="1:4">
      <c r="A238" s="78">
        <v>234</v>
      </c>
      <c r="B238" s="151" t="s">
        <v>254</v>
      </c>
      <c r="C238" s="151" t="s">
        <v>43</v>
      </c>
      <c r="D238" s="151" t="s">
        <v>250</v>
      </c>
    </row>
    <row r="239" s="144" customFormat="1" customHeight="1" spans="1:4">
      <c r="A239" s="78">
        <v>235</v>
      </c>
      <c r="B239" s="151" t="s">
        <v>255</v>
      </c>
      <c r="C239" s="151" t="s">
        <v>29</v>
      </c>
      <c r="D239" s="151" t="s">
        <v>256</v>
      </c>
    </row>
    <row r="240" s="144" customFormat="1" customHeight="1" spans="1:4">
      <c r="A240" s="78">
        <v>236</v>
      </c>
      <c r="B240" s="151" t="s">
        <v>247</v>
      </c>
      <c r="C240" s="151" t="s">
        <v>29</v>
      </c>
      <c r="D240" s="151" t="s">
        <v>257</v>
      </c>
    </row>
    <row r="241" s="144" customFormat="1" customHeight="1" spans="1:4">
      <c r="A241" s="78">
        <v>237</v>
      </c>
      <c r="B241" s="151" t="s">
        <v>255</v>
      </c>
      <c r="C241" s="151" t="s">
        <v>29</v>
      </c>
      <c r="D241" s="151" t="s">
        <v>257</v>
      </c>
    </row>
    <row r="242" s="144" customFormat="1" customHeight="1" spans="1:4">
      <c r="A242" s="78">
        <v>238</v>
      </c>
      <c r="B242" s="151" t="s">
        <v>258</v>
      </c>
      <c r="C242" s="151" t="s">
        <v>43</v>
      </c>
      <c r="D242" s="151" t="s">
        <v>259</v>
      </c>
    </row>
    <row r="243" s="144" customFormat="1" customHeight="1" spans="1:4">
      <c r="A243" s="78">
        <v>239</v>
      </c>
      <c r="B243" s="151" t="s">
        <v>255</v>
      </c>
      <c r="C243" s="151" t="s">
        <v>29</v>
      </c>
      <c r="D243" s="151" t="s">
        <v>260</v>
      </c>
    </row>
    <row r="244" s="144" customFormat="1" customHeight="1" spans="1:4">
      <c r="A244" s="78">
        <v>240</v>
      </c>
      <c r="B244" s="151" t="s">
        <v>255</v>
      </c>
      <c r="C244" s="151" t="s">
        <v>29</v>
      </c>
      <c r="D244" s="151" t="s">
        <v>260</v>
      </c>
    </row>
    <row r="245" s="144" customFormat="1" customHeight="1" spans="1:4">
      <c r="A245" s="78">
        <v>241</v>
      </c>
      <c r="B245" s="151" t="s">
        <v>261</v>
      </c>
      <c r="C245" s="151" t="s">
        <v>89</v>
      </c>
      <c r="D245" s="151" t="s">
        <v>262</v>
      </c>
    </row>
    <row r="246" s="144" customFormat="1" customHeight="1" spans="1:4">
      <c r="A246" s="78">
        <v>242</v>
      </c>
      <c r="B246" s="151" t="s">
        <v>263</v>
      </c>
      <c r="C246" s="151" t="s">
        <v>83</v>
      </c>
      <c r="D246" s="151" t="s">
        <v>262</v>
      </c>
    </row>
    <row r="247" s="144" customFormat="1" customHeight="1" spans="1:4">
      <c r="A247" s="78">
        <v>243</v>
      </c>
      <c r="B247" s="151" t="s">
        <v>264</v>
      </c>
      <c r="C247" s="151" t="s">
        <v>14</v>
      </c>
      <c r="D247" s="151" t="s">
        <v>262</v>
      </c>
    </row>
    <row r="248" s="144" customFormat="1" customHeight="1" spans="1:4">
      <c r="A248" s="78">
        <v>244</v>
      </c>
      <c r="B248" s="151" t="s">
        <v>91</v>
      </c>
      <c r="C248" s="151" t="s">
        <v>29</v>
      </c>
      <c r="D248" s="151" t="s">
        <v>262</v>
      </c>
    </row>
    <row r="249" s="144" customFormat="1" customHeight="1" spans="1:4">
      <c r="A249" s="78">
        <v>245</v>
      </c>
      <c r="B249" s="151" t="s">
        <v>265</v>
      </c>
      <c r="C249" s="151" t="s">
        <v>14</v>
      </c>
      <c r="D249" s="151" t="s">
        <v>262</v>
      </c>
    </row>
    <row r="250" s="144" customFormat="1" customHeight="1" spans="1:4">
      <c r="A250" s="78">
        <v>246</v>
      </c>
      <c r="B250" s="151" t="s">
        <v>266</v>
      </c>
      <c r="C250" s="151" t="s">
        <v>25</v>
      </c>
      <c r="D250" s="151" t="s">
        <v>262</v>
      </c>
    </row>
    <row r="251" s="144" customFormat="1" customHeight="1" spans="1:4">
      <c r="A251" s="78">
        <v>247</v>
      </c>
      <c r="B251" s="151" t="s">
        <v>267</v>
      </c>
      <c r="C251" s="151" t="s">
        <v>89</v>
      </c>
      <c r="D251" s="151" t="s">
        <v>262</v>
      </c>
    </row>
    <row r="252" s="144" customFormat="1" customHeight="1" spans="1:4">
      <c r="A252" s="78">
        <v>248</v>
      </c>
      <c r="B252" s="151" t="s">
        <v>268</v>
      </c>
      <c r="C252" s="151" t="s">
        <v>14</v>
      </c>
      <c r="D252" s="151" t="s">
        <v>262</v>
      </c>
    </row>
    <row r="253" s="144" customFormat="1" customHeight="1" spans="1:4">
      <c r="A253" s="78">
        <v>249</v>
      </c>
      <c r="B253" s="151" t="s">
        <v>269</v>
      </c>
      <c r="C253" s="151" t="s">
        <v>89</v>
      </c>
      <c r="D253" s="151" t="s">
        <v>262</v>
      </c>
    </row>
    <row r="254" s="144" customFormat="1" customHeight="1" spans="1:4">
      <c r="A254" s="78">
        <v>250</v>
      </c>
      <c r="B254" s="151" t="s">
        <v>270</v>
      </c>
      <c r="C254" s="151" t="s">
        <v>89</v>
      </c>
      <c r="D254" s="151" t="s">
        <v>262</v>
      </c>
    </row>
    <row r="255" s="144" customFormat="1" customHeight="1" spans="1:4">
      <c r="A255" s="78">
        <v>251</v>
      </c>
      <c r="B255" s="151" t="s">
        <v>271</v>
      </c>
      <c r="C255" s="151" t="s">
        <v>29</v>
      </c>
      <c r="D255" s="151" t="s">
        <v>262</v>
      </c>
    </row>
    <row r="256" s="144" customFormat="1" customHeight="1" spans="1:4">
      <c r="A256" s="78">
        <v>252</v>
      </c>
      <c r="B256" s="151" t="s">
        <v>272</v>
      </c>
      <c r="C256" s="151" t="s">
        <v>17</v>
      </c>
      <c r="D256" s="151" t="s">
        <v>262</v>
      </c>
    </row>
    <row r="257" s="144" customFormat="1" customHeight="1" spans="1:4">
      <c r="A257" s="78">
        <v>253</v>
      </c>
      <c r="B257" s="151" t="s">
        <v>273</v>
      </c>
      <c r="C257" s="151" t="s">
        <v>14</v>
      </c>
      <c r="D257" s="151" t="s">
        <v>262</v>
      </c>
    </row>
    <row r="258" s="144" customFormat="1" customHeight="1" spans="1:4">
      <c r="A258" s="78">
        <v>254</v>
      </c>
      <c r="B258" s="151" t="s">
        <v>274</v>
      </c>
      <c r="C258" s="151" t="s">
        <v>29</v>
      </c>
      <c r="D258" s="151" t="s">
        <v>262</v>
      </c>
    </row>
    <row r="259" s="144" customFormat="1" customHeight="1" spans="1:4">
      <c r="A259" s="78">
        <v>255</v>
      </c>
      <c r="B259" s="151" t="s">
        <v>275</v>
      </c>
      <c r="C259" s="151" t="s">
        <v>100</v>
      </c>
      <c r="D259" s="151" t="s">
        <v>262</v>
      </c>
    </row>
    <row r="260" s="144" customFormat="1" customHeight="1" spans="1:4">
      <c r="A260" s="78">
        <v>256</v>
      </c>
      <c r="B260" s="151" t="s">
        <v>276</v>
      </c>
      <c r="C260" s="151" t="s">
        <v>100</v>
      </c>
      <c r="D260" s="151" t="s">
        <v>262</v>
      </c>
    </row>
    <row r="261" s="144" customFormat="1" customHeight="1" spans="1:4">
      <c r="A261" s="78">
        <v>257</v>
      </c>
      <c r="B261" s="151" t="s">
        <v>277</v>
      </c>
      <c r="C261" s="151" t="s">
        <v>100</v>
      </c>
      <c r="D261" s="151" t="s">
        <v>262</v>
      </c>
    </row>
    <row r="262" s="144" customFormat="1" customHeight="1" spans="1:4">
      <c r="A262" s="78">
        <v>258</v>
      </c>
      <c r="B262" s="151" t="s">
        <v>278</v>
      </c>
      <c r="C262" s="151" t="s">
        <v>14</v>
      </c>
      <c r="D262" s="151" t="s">
        <v>262</v>
      </c>
    </row>
    <row r="263" s="144" customFormat="1" customHeight="1" spans="1:4">
      <c r="A263" s="78">
        <v>259</v>
      </c>
      <c r="B263" s="151" t="s">
        <v>279</v>
      </c>
      <c r="C263" s="151" t="s">
        <v>33</v>
      </c>
      <c r="D263" s="151" t="s">
        <v>262</v>
      </c>
    </row>
    <row r="264" s="144" customFormat="1" customHeight="1" spans="1:4">
      <c r="A264" s="78">
        <v>260</v>
      </c>
      <c r="B264" s="151" t="s">
        <v>280</v>
      </c>
      <c r="C264" s="151" t="s">
        <v>33</v>
      </c>
      <c r="D264" s="151" t="s">
        <v>262</v>
      </c>
    </row>
    <row r="265" s="144" customFormat="1" customHeight="1" spans="1:4">
      <c r="A265" s="78">
        <v>261</v>
      </c>
      <c r="B265" s="151" t="s">
        <v>281</v>
      </c>
      <c r="C265" s="151" t="s">
        <v>33</v>
      </c>
      <c r="D265" s="151" t="s">
        <v>262</v>
      </c>
    </row>
    <row r="266" s="144" customFormat="1" customHeight="1" spans="1:4">
      <c r="A266" s="78">
        <v>262</v>
      </c>
      <c r="B266" s="151" t="s">
        <v>150</v>
      </c>
      <c r="C266" s="151" t="s">
        <v>33</v>
      </c>
      <c r="D266" s="151" t="s">
        <v>262</v>
      </c>
    </row>
    <row r="267" s="144" customFormat="1" customHeight="1" spans="1:4">
      <c r="A267" s="78">
        <v>263</v>
      </c>
      <c r="B267" s="151" t="s">
        <v>282</v>
      </c>
      <c r="C267" s="151" t="s">
        <v>33</v>
      </c>
      <c r="D267" s="151" t="s">
        <v>262</v>
      </c>
    </row>
    <row r="268" s="144" customFormat="1" customHeight="1" spans="1:4">
      <c r="A268" s="78">
        <v>264</v>
      </c>
      <c r="B268" s="151" t="s">
        <v>283</v>
      </c>
      <c r="C268" s="151" t="s">
        <v>14</v>
      </c>
      <c r="D268" s="151" t="s">
        <v>262</v>
      </c>
    </row>
    <row r="269" s="144" customFormat="1" customHeight="1" spans="1:4">
      <c r="A269" s="78">
        <v>265</v>
      </c>
      <c r="B269" s="151" t="s">
        <v>284</v>
      </c>
      <c r="C269" s="151" t="s">
        <v>14</v>
      </c>
      <c r="D269" s="151" t="s">
        <v>262</v>
      </c>
    </row>
    <row r="270" s="144" customFormat="1" customHeight="1" spans="1:4">
      <c r="A270" s="78">
        <v>266</v>
      </c>
      <c r="B270" s="151" t="s">
        <v>234</v>
      </c>
      <c r="C270" s="151" t="s">
        <v>10</v>
      </c>
      <c r="D270" s="151" t="s">
        <v>262</v>
      </c>
    </row>
    <row r="271" s="144" customFormat="1" customHeight="1" spans="1:4">
      <c r="A271" s="78">
        <v>267</v>
      </c>
      <c r="B271" s="151" t="s">
        <v>127</v>
      </c>
      <c r="C271" s="151" t="s">
        <v>89</v>
      </c>
      <c r="D271" s="151" t="s">
        <v>262</v>
      </c>
    </row>
    <row r="272" s="144" customFormat="1" customHeight="1" spans="1:4">
      <c r="A272" s="78">
        <v>268</v>
      </c>
      <c r="B272" s="151" t="s">
        <v>285</v>
      </c>
      <c r="C272" s="151" t="s">
        <v>89</v>
      </c>
      <c r="D272" s="151" t="s">
        <v>262</v>
      </c>
    </row>
    <row r="273" s="144" customFormat="1" customHeight="1" spans="1:4">
      <c r="A273" s="78">
        <v>269</v>
      </c>
      <c r="B273" s="151" t="s">
        <v>286</v>
      </c>
      <c r="C273" s="151" t="s">
        <v>29</v>
      </c>
      <c r="D273" s="151" t="s">
        <v>262</v>
      </c>
    </row>
    <row r="274" s="144" customFormat="1" customHeight="1" spans="1:4">
      <c r="A274" s="78">
        <v>270</v>
      </c>
      <c r="B274" s="151" t="s">
        <v>287</v>
      </c>
      <c r="C274" s="151" t="s">
        <v>29</v>
      </c>
      <c r="D274" s="151" t="s">
        <v>262</v>
      </c>
    </row>
    <row r="275" s="144" customFormat="1" customHeight="1" spans="1:4">
      <c r="A275" s="78">
        <v>271</v>
      </c>
      <c r="B275" s="151" t="s">
        <v>288</v>
      </c>
      <c r="C275" s="151" t="s">
        <v>83</v>
      </c>
      <c r="D275" s="151" t="s">
        <v>262</v>
      </c>
    </row>
    <row r="276" s="144" customFormat="1" customHeight="1" spans="1:4">
      <c r="A276" s="78">
        <v>272</v>
      </c>
      <c r="B276" s="151" t="s">
        <v>289</v>
      </c>
      <c r="C276" s="151" t="s">
        <v>17</v>
      </c>
      <c r="D276" s="151" t="s">
        <v>262</v>
      </c>
    </row>
    <row r="277" s="144" customFormat="1" customHeight="1" spans="1:4">
      <c r="A277" s="78">
        <v>273</v>
      </c>
      <c r="B277" s="151" t="s">
        <v>290</v>
      </c>
      <c r="C277" s="151" t="s">
        <v>29</v>
      </c>
      <c r="D277" s="151" t="s">
        <v>262</v>
      </c>
    </row>
    <row r="278" s="144" customFormat="1" customHeight="1" spans="1:4">
      <c r="A278" s="78">
        <v>274</v>
      </c>
      <c r="B278" s="151" t="s">
        <v>90</v>
      </c>
      <c r="C278" s="151" t="s">
        <v>29</v>
      </c>
      <c r="D278" s="151" t="s">
        <v>262</v>
      </c>
    </row>
    <row r="279" s="144" customFormat="1" customHeight="1" spans="1:4">
      <c r="A279" s="78">
        <v>275</v>
      </c>
      <c r="B279" s="151" t="s">
        <v>242</v>
      </c>
      <c r="C279" s="151" t="s">
        <v>17</v>
      </c>
      <c r="D279" s="151" t="s">
        <v>262</v>
      </c>
    </row>
    <row r="280" s="144" customFormat="1" customHeight="1" spans="1:4">
      <c r="A280" s="78">
        <v>276</v>
      </c>
      <c r="B280" s="151" t="s">
        <v>291</v>
      </c>
      <c r="C280" s="151" t="s">
        <v>100</v>
      </c>
      <c r="D280" s="151" t="s">
        <v>262</v>
      </c>
    </row>
    <row r="281" s="144" customFormat="1" customHeight="1" spans="1:4">
      <c r="A281" s="78">
        <v>277</v>
      </c>
      <c r="B281" s="151" t="s">
        <v>292</v>
      </c>
      <c r="C281" s="151" t="s">
        <v>14</v>
      </c>
      <c r="D281" s="151" t="s">
        <v>262</v>
      </c>
    </row>
    <row r="282" s="144" customFormat="1" customHeight="1" spans="1:4">
      <c r="A282" s="78">
        <v>278</v>
      </c>
      <c r="B282" s="151" t="s">
        <v>293</v>
      </c>
      <c r="C282" s="151" t="s">
        <v>14</v>
      </c>
      <c r="D282" s="151" t="s">
        <v>262</v>
      </c>
    </row>
    <row r="283" s="144" customFormat="1" customHeight="1" spans="1:4">
      <c r="A283" s="78">
        <v>279</v>
      </c>
      <c r="B283" s="151" t="s">
        <v>294</v>
      </c>
      <c r="C283" s="151" t="s">
        <v>14</v>
      </c>
      <c r="D283" s="151" t="s">
        <v>262</v>
      </c>
    </row>
    <row r="284" s="144" customFormat="1" customHeight="1" spans="1:4">
      <c r="A284" s="78">
        <v>280</v>
      </c>
      <c r="B284" s="151" t="s">
        <v>295</v>
      </c>
      <c r="C284" s="151" t="s">
        <v>14</v>
      </c>
      <c r="D284" s="151" t="s">
        <v>262</v>
      </c>
    </row>
    <row r="285" s="144" customFormat="1" customHeight="1" spans="1:4">
      <c r="A285" s="78">
        <v>281</v>
      </c>
      <c r="B285" s="151" t="s">
        <v>296</v>
      </c>
      <c r="C285" s="151" t="s">
        <v>96</v>
      </c>
      <c r="D285" s="151" t="s">
        <v>262</v>
      </c>
    </row>
    <row r="286" s="144" customFormat="1" customHeight="1" spans="1:5">
      <c r="A286" s="78">
        <v>282</v>
      </c>
      <c r="B286" s="151" t="s">
        <v>297</v>
      </c>
      <c r="C286" s="151" t="s">
        <v>14</v>
      </c>
      <c r="D286" s="151" t="s">
        <v>262</v>
      </c>
      <c r="E286" s="48"/>
    </row>
    <row r="287" s="144" customFormat="1" customHeight="1" spans="1:4">
      <c r="A287" s="78">
        <v>283</v>
      </c>
      <c r="B287" s="151" t="s">
        <v>298</v>
      </c>
      <c r="C287" s="151" t="s">
        <v>96</v>
      </c>
      <c r="D287" s="151" t="s">
        <v>262</v>
      </c>
    </row>
    <row r="288" s="144" customFormat="1" customHeight="1" spans="1:4">
      <c r="A288" s="78">
        <v>284</v>
      </c>
      <c r="B288" s="151" t="s">
        <v>299</v>
      </c>
      <c r="C288" s="151" t="s">
        <v>100</v>
      </c>
      <c r="D288" s="151" t="s">
        <v>262</v>
      </c>
    </row>
    <row r="289" s="144" customFormat="1" customHeight="1" spans="1:4">
      <c r="A289" s="78">
        <v>285</v>
      </c>
      <c r="B289" s="151" t="s">
        <v>46</v>
      </c>
      <c r="C289" s="151" t="s">
        <v>29</v>
      </c>
      <c r="D289" s="151" t="s">
        <v>262</v>
      </c>
    </row>
    <row r="290" s="144" customFormat="1" customHeight="1" spans="1:6">
      <c r="A290" s="78">
        <v>286</v>
      </c>
      <c r="B290" s="151" t="s">
        <v>70</v>
      </c>
      <c r="C290" s="151" t="s">
        <v>14</v>
      </c>
      <c r="D290" s="151" t="s">
        <v>262</v>
      </c>
      <c r="E290" s="157"/>
      <c r="F290" s="157"/>
    </row>
    <row r="291" s="144" customFormat="1" customHeight="1" spans="1:6">
      <c r="A291" s="78">
        <v>287</v>
      </c>
      <c r="B291" s="151" t="s">
        <v>300</v>
      </c>
      <c r="C291" s="151" t="s">
        <v>22</v>
      </c>
      <c r="D291" s="151" t="s">
        <v>262</v>
      </c>
      <c r="F291" s="157"/>
    </row>
    <row r="292" s="144" customFormat="1" customHeight="1" spans="1:6">
      <c r="A292" s="78">
        <v>288</v>
      </c>
      <c r="B292" s="151" t="s">
        <v>239</v>
      </c>
      <c r="C292" s="151" t="s">
        <v>22</v>
      </c>
      <c r="D292" s="151" t="s">
        <v>262</v>
      </c>
      <c r="F292" s="157"/>
    </row>
    <row r="293" s="144" customFormat="1" customHeight="1" spans="1:6">
      <c r="A293" s="78">
        <v>289</v>
      </c>
      <c r="B293" s="151" t="s">
        <v>301</v>
      </c>
      <c r="C293" s="151" t="s">
        <v>89</v>
      </c>
      <c r="D293" s="151" t="s">
        <v>262</v>
      </c>
      <c r="F293" s="157"/>
    </row>
    <row r="294" s="144" customFormat="1" customHeight="1" spans="1:4">
      <c r="A294" s="78">
        <v>290</v>
      </c>
      <c r="B294" s="151" t="s">
        <v>302</v>
      </c>
      <c r="C294" s="151" t="s">
        <v>14</v>
      </c>
      <c r="D294" s="151" t="s">
        <v>262</v>
      </c>
    </row>
    <row r="295" s="144" customFormat="1" customHeight="1" spans="1:5">
      <c r="A295" s="78">
        <v>291</v>
      </c>
      <c r="B295" s="151" t="s">
        <v>303</v>
      </c>
      <c r="C295" s="151" t="s">
        <v>87</v>
      </c>
      <c r="D295" s="151" t="s">
        <v>262</v>
      </c>
      <c r="E295" s="157"/>
    </row>
    <row r="296" s="144" customFormat="1" customHeight="1" spans="1:4">
      <c r="A296" s="78">
        <v>292</v>
      </c>
      <c r="B296" s="151" t="s">
        <v>304</v>
      </c>
      <c r="C296" s="151" t="s">
        <v>14</v>
      </c>
      <c r="D296" s="151" t="s">
        <v>262</v>
      </c>
    </row>
    <row r="297" s="144" customFormat="1" customHeight="1" spans="1:4">
      <c r="A297" s="78">
        <v>293</v>
      </c>
      <c r="B297" s="151" t="s">
        <v>42</v>
      </c>
      <c r="C297" s="151" t="s">
        <v>43</v>
      </c>
      <c r="D297" s="151" t="s">
        <v>262</v>
      </c>
    </row>
    <row r="298" s="144" customFormat="1" customHeight="1" spans="1:4">
      <c r="A298" s="78">
        <v>294</v>
      </c>
      <c r="B298" s="151" t="s">
        <v>85</v>
      </c>
      <c r="C298" s="151" t="s">
        <v>83</v>
      </c>
      <c r="D298" s="151" t="s">
        <v>262</v>
      </c>
    </row>
    <row r="299" s="144" customFormat="1" customHeight="1" spans="1:4">
      <c r="A299" s="78">
        <v>295</v>
      </c>
      <c r="B299" s="151" t="s">
        <v>305</v>
      </c>
      <c r="C299" s="151" t="s">
        <v>89</v>
      </c>
      <c r="D299" s="151" t="s">
        <v>262</v>
      </c>
    </row>
    <row r="300" s="144" customFormat="1" customHeight="1" spans="1:6">
      <c r="A300" s="78">
        <v>296</v>
      </c>
      <c r="B300" s="151" t="s">
        <v>306</v>
      </c>
      <c r="C300" s="151" t="s">
        <v>54</v>
      </c>
      <c r="D300" s="151" t="s">
        <v>262</v>
      </c>
      <c r="F300" s="157"/>
    </row>
    <row r="301" s="144" customFormat="1" customHeight="1" spans="1:4">
      <c r="A301" s="78">
        <v>297</v>
      </c>
      <c r="B301" s="151" t="s">
        <v>119</v>
      </c>
      <c r="C301" s="151" t="s">
        <v>29</v>
      </c>
      <c r="D301" s="151" t="s">
        <v>262</v>
      </c>
    </row>
    <row r="302" s="144" customFormat="1" customHeight="1" spans="1:4">
      <c r="A302" s="78">
        <v>298</v>
      </c>
      <c r="B302" s="151" t="s">
        <v>307</v>
      </c>
      <c r="C302" s="151" t="s">
        <v>83</v>
      </c>
      <c r="D302" s="151" t="s">
        <v>262</v>
      </c>
    </row>
    <row r="303" s="144" customFormat="1" customHeight="1" spans="1:4">
      <c r="A303" s="78">
        <v>299</v>
      </c>
      <c r="B303" s="151" t="s">
        <v>308</v>
      </c>
      <c r="C303" s="151" t="s">
        <v>14</v>
      </c>
      <c r="D303" s="151" t="s">
        <v>262</v>
      </c>
    </row>
    <row r="304" s="144" customFormat="1" customHeight="1" spans="1:4">
      <c r="A304" s="78">
        <v>300</v>
      </c>
      <c r="B304" s="151" t="s">
        <v>309</v>
      </c>
      <c r="C304" s="151" t="s">
        <v>14</v>
      </c>
      <c r="D304" s="151" t="s">
        <v>262</v>
      </c>
    </row>
    <row r="305" s="144" customFormat="1" customHeight="1" spans="1:4">
      <c r="A305" s="78">
        <v>301</v>
      </c>
      <c r="B305" s="151" t="s">
        <v>310</v>
      </c>
      <c r="C305" s="151" t="s">
        <v>33</v>
      </c>
      <c r="D305" s="151" t="s">
        <v>262</v>
      </c>
    </row>
    <row r="306" s="144" customFormat="1" customHeight="1" spans="1:4">
      <c r="A306" s="78">
        <v>302</v>
      </c>
      <c r="B306" s="151" t="s">
        <v>93</v>
      </c>
      <c r="C306" s="151" t="s">
        <v>29</v>
      </c>
      <c r="D306" s="151" t="s">
        <v>262</v>
      </c>
    </row>
    <row r="307" s="144" customFormat="1" customHeight="1" spans="1:4">
      <c r="A307" s="78">
        <v>303</v>
      </c>
      <c r="B307" s="151" t="s">
        <v>245</v>
      </c>
      <c r="C307" s="151" t="s">
        <v>22</v>
      </c>
      <c r="D307" s="151" t="s">
        <v>262</v>
      </c>
    </row>
    <row r="308" s="144" customFormat="1" customHeight="1" spans="1:4">
      <c r="A308" s="78">
        <v>304</v>
      </c>
      <c r="B308" s="151" t="s">
        <v>311</v>
      </c>
      <c r="C308" s="151" t="s">
        <v>7</v>
      </c>
      <c r="D308" s="151" t="s">
        <v>262</v>
      </c>
    </row>
    <row r="309" s="144" customFormat="1" customHeight="1" spans="1:4">
      <c r="A309" s="78">
        <v>305</v>
      </c>
      <c r="B309" s="151" t="s">
        <v>312</v>
      </c>
      <c r="C309" s="151" t="s">
        <v>83</v>
      </c>
      <c r="D309" s="151" t="s">
        <v>262</v>
      </c>
    </row>
    <row r="310" s="144" customFormat="1" customHeight="1" spans="1:4">
      <c r="A310" s="78">
        <v>306</v>
      </c>
      <c r="B310" s="151" t="s">
        <v>40</v>
      </c>
      <c r="C310" s="151" t="s">
        <v>41</v>
      </c>
      <c r="D310" s="151" t="s">
        <v>262</v>
      </c>
    </row>
    <row r="311" s="144" customFormat="1" customHeight="1" spans="1:4">
      <c r="A311" s="78">
        <v>307</v>
      </c>
      <c r="B311" s="151" t="s">
        <v>313</v>
      </c>
      <c r="C311" s="151" t="s">
        <v>29</v>
      </c>
      <c r="D311" s="151" t="s">
        <v>262</v>
      </c>
    </row>
    <row r="312" s="144" customFormat="1" customHeight="1" spans="1:4">
      <c r="A312" s="78">
        <v>308</v>
      </c>
      <c r="B312" s="151" t="s">
        <v>116</v>
      </c>
      <c r="C312" s="151" t="s">
        <v>29</v>
      </c>
      <c r="D312" s="151" t="s">
        <v>262</v>
      </c>
    </row>
    <row r="313" s="144" customFormat="1" customHeight="1" spans="1:4">
      <c r="A313" s="78">
        <v>309</v>
      </c>
      <c r="B313" s="156" t="s">
        <v>314</v>
      </c>
      <c r="C313" s="156" t="s">
        <v>33</v>
      </c>
      <c r="D313" s="156" t="s">
        <v>315</v>
      </c>
    </row>
    <row r="314" s="144" customFormat="1" customHeight="1" spans="1:4">
      <c r="A314" s="78"/>
      <c r="B314" s="78"/>
      <c r="C314" s="78"/>
      <c r="D314" s="78"/>
    </row>
  </sheetData>
  <autoFilter xmlns:etc="http://www.wps.cn/officeDocument/2017/etCustomData" ref="A4:F315" etc:filterBottomFollowUsedRange="0">
    <extLst/>
  </autoFilter>
  <sortState ref="A5:AG97">
    <sortCondition ref="A5:A97"/>
  </sortState>
  <mergeCells count="1">
    <mergeCell ref="A2:D2"/>
  </mergeCells>
  <conditionalFormatting sqref="B112">
    <cfRule type="duplicateValues" dxfId="0" priority="1"/>
  </conditionalFormatting>
  <conditionalFormatting sqref="B175">
    <cfRule type="duplicateValues" dxfId="0" priority="5"/>
  </conditionalFormatting>
  <conditionalFormatting sqref="B72:B80">
    <cfRule type="duplicateValues" dxfId="0" priority="2"/>
  </conditionalFormatting>
  <conditionalFormatting sqref="B244 B245 B246 B247 B248 B249:B250 B254:B255 B251 B256:B257 B258">
    <cfRule type="duplicateValues" dxfId="1" priority="4" stopIfTrue="1"/>
  </conditionalFormatting>
  <conditionalFormatting sqref="B244 B245 B246 B247 B248 B249:B250 B251:B255 B256:B257 B258">
    <cfRule type="duplicateValues" dxfId="1" priority="3" stopIfTrue="1"/>
  </conditionalFormatting>
  <dataValidations count="1">
    <dataValidation type="list" allowBlank="1" showInputMessage="1" showErrorMessage="1" sqref="C4 C5 C228 C229 C232 C245 C246 C247 C248 C308 C309 C45:C47 C66:C67 C123:C174 C184:C188 C208:C209 C210:C223 C230:C231 C233:C240 C242:C244 C251:C255 C256:C257 C258:C269 C270:C276 C277:C291 C292:C302 C303:C307 C310:C312 C315:C1048576">
      <formula1>"青阳街道,梅岭街道,西园街道,罗山街道,灵源街道,新塘街道,陈埭镇,池店镇,安海镇,磁灶镇,内坑镇,紫帽镇,东石镇,永和镇,英林镇,金井镇,龙湖镇,深沪镇,西滨镇,经济开发区,出口加工区"</formula1>
    </dataValidation>
  </dataValidations>
  <pageMargins left="0.511805555555556" right="0.0388888888888889" top="0.472222222222222" bottom="0.786805555555556" header="0.275" footer="0.590277777777778"/>
  <pageSetup paperSize="9" scale="83" firstPageNumber="3" fitToHeight="0" orientation="portrait" useFirstPageNumber="1" horizontalDpi="600"/>
  <headerFooter>
    <oddFooter>&amp;C&amp;"-"&amp;12&amp;P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0"/>
  <sheetViews>
    <sheetView topLeftCell="A63" workbookViewId="0">
      <selection activeCell="U77" sqref="U77"/>
    </sheetView>
  </sheetViews>
  <sheetFormatPr defaultColWidth="9" defaultRowHeight="15"/>
  <cols>
    <col min="1" max="1" width="7.2" style="107" customWidth="1"/>
    <col min="2" max="2" width="28.5333333333333" style="107" customWidth="1"/>
    <col min="3" max="3" width="11.3166666666667" style="107" customWidth="1"/>
    <col min="4" max="4" width="10.725" style="111" hidden="1" customWidth="1"/>
    <col min="5" max="5" width="31.1666666666667" style="107" customWidth="1"/>
    <col min="6" max="6" width="11.175" style="107" hidden="1" customWidth="1"/>
    <col min="7" max="8" width="5.41666666666667" style="107" hidden="1" customWidth="1"/>
    <col min="9" max="9" width="9.7" style="107" hidden="1" customWidth="1"/>
    <col min="10" max="10" width="19.85" style="107" hidden="1" customWidth="1"/>
    <col min="11" max="11" width="8.83333333333333" style="107" hidden="1" customWidth="1"/>
    <col min="12" max="12" width="10.725" style="112" hidden="1" customWidth="1"/>
    <col min="13" max="13" width="11.6166666666667" style="113" customWidth="1"/>
    <col min="14" max="14" width="13.0833333333333" style="114" hidden="1" customWidth="1"/>
    <col min="15" max="15" width="7.20833333333333" style="114" hidden="1" customWidth="1"/>
    <col min="16" max="16" width="7.20833333333333" style="115" hidden="1" customWidth="1"/>
    <col min="17" max="17" width="9.99166666666667" style="114" hidden="1" customWidth="1"/>
    <col min="18" max="18" width="7.20833333333333" style="116" hidden="1" customWidth="1"/>
    <col min="19" max="19" width="10.5833333333333" style="107" customWidth="1"/>
    <col min="20" max="20" width="8.23333333333333" style="107" hidden="1" customWidth="1"/>
    <col min="21" max="21" width="26.7583333333333" style="107" customWidth="1"/>
    <col min="22" max="22" width="9" style="107" hidden="1" customWidth="1"/>
    <col min="23" max="16384" width="9" style="107"/>
  </cols>
  <sheetData>
    <row r="1" s="107" customFormat="1" ht="24" customHeight="1" spans="1:18">
      <c r="A1" s="117" t="s">
        <v>0</v>
      </c>
      <c r="D1" s="111"/>
      <c r="L1" s="112"/>
      <c r="M1" s="113"/>
      <c r="N1" s="114"/>
      <c r="O1" s="114"/>
      <c r="P1" s="115"/>
      <c r="Q1" s="114"/>
      <c r="R1" s="116"/>
    </row>
    <row r="2" s="108" customFormat="1" ht="28" customHeight="1" spans="1:21">
      <c r="A2" s="118" t="s">
        <v>316</v>
      </c>
      <c r="B2" s="118"/>
      <c r="C2" s="118"/>
      <c r="D2" s="118"/>
      <c r="E2" s="118"/>
      <c r="F2" s="118"/>
      <c r="G2" s="118"/>
      <c r="H2" s="118"/>
      <c r="I2" s="118"/>
      <c r="J2" s="118"/>
      <c r="K2" s="118"/>
      <c r="L2" s="118"/>
      <c r="M2" s="118"/>
      <c r="N2" s="118"/>
      <c r="O2" s="118"/>
      <c r="P2" s="118"/>
      <c r="Q2" s="118"/>
      <c r="R2" s="118"/>
      <c r="S2" s="118"/>
      <c r="T2" s="118"/>
      <c r="U2" s="118"/>
    </row>
    <row r="3" s="108" customFormat="1" ht="17" customHeight="1" spans="1:21">
      <c r="A3" s="119"/>
      <c r="B3" s="120"/>
      <c r="C3" s="120"/>
      <c r="D3" s="121"/>
      <c r="E3" s="120"/>
      <c r="F3" s="120"/>
      <c r="G3" s="120"/>
      <c r="H3" s="120"/>
      <c r="I3" s="120"/>
      <c r="J3" s="120"/>
      <c r="K3" s="120"/>
      <c r="L3" s="120"/>
      <c r="M3" s="120"/>
      <c r="N3" s="128"/>
      <c r="O3" s="128"/>
      <c r="P3" s="120"/>
      <c r="Q3" s="134"/>
      <c r="R3" s="120"/>
      <c r="U3" s="140" t="s">
        <v>317</v>
      </c>
    </row>
    <row r="4" s="109" customFormat="1" ht="58" customHeight="1" spans="1:22">
      <c r="A4" s="122" t="s">
        <v>2</v>
      </c>
      <c r="B4" s="122" t="s">
        <v>3</v>
      </c>
      <c r="C4" s="122" t="s">
        <v>4</v>
      </c>
      <c r="D4" s="123" t="s">
        <v>318</v>
      </c>
      <c r="E4" s="122" t="s">
        <v>319</v>
      </c>
      <c r="F4" s="122" t="s">
        <v>320</v>
      </c>
      <c r="G4" s="122" t="s">
        <v>321</v>
      </c>
      <c r="H4" s="122" t="s">
        <v>322</v>
      </c>
      <c r="I4" s="122" t="s">
        <v>323</v>
      </c>
      <c r="J4" s="122" t="s">
        <v>324</v>
      </c>
      <c r="K4" s="122" t="s">
        <v>325</v>
      </c>
      <c r="L4" s="122" t="s">
        <v>326</v>
      </c>
      <c r="M4" s="122" t="s">
        <v>327</v>
      </c>
      <c r="N4" s="129" t="s">
        <v>328</v>
      </c>
      <c r="O4" s="129" t="s">
        <v>329</v>
      </c>
      <c r="P4" s="130" t="s">
        <v>330</v>
      </c>
      <c r="Q4" s="135" t="s">
        <v>331</v>
      </c>
      <c r="R4" s="136" t="s">
        <v>332</v>
      </c>
      <c r="S4" s="136" t="s">
        <v>333</v>
      </c>
      <c r="T4" s="137" t="s">
        <v>334</v>
      </c>
      <c r="U4" s="122" t="s">
        <v>335</v>
      </c>
      <c r="V4" s="141" t="s">
        <v>336</v>
      </c>
    </row>
    <row r="5" s="110" customFormat="1" ht="28" customHeight="1" spans="1:22">
      <c r="A5" s="124">
        <v>65</v>
      </c>
      <c r="B5" s="125" t="s">
        <v>337</v>
      </c>
      <c r="C5" s="125" t="s">
        <v>14</v>
      </c>
      <c r="D5" s="125" t="s">
        <v>338</v>
      </c>
      <c r="E5" s="126" t="s">
        <v>262</v>
      </c>
      <c r="F5" s="125" t="s">
        <v>339</v>
      </c>
      <c r="G5" s="125" t="s">
        <v>340</v>
      </c>
      <c r="H5" s="125">
        <v>13960259968</v>
      </c>
      <c r="I5" s="125" t="s">
        <v>341</v>
      </c>
      <c r="J5" s="158" t="s">
        <v>342</v>
      </c>
      <c r="K5" s="124" t="s">
        <v>343</v>
      </c>
      <c r="L5" s="127"/>
      <c r="M5" s="131" t="s">
        <v>344</v>
      </c>
      <c r="N5" s="132">
        <v>3</v>
      </c>
      <c r="O5" s="132">
        <v>3</v>
      </c>
      <c r="P5" s="133"/>
      <c r="Q5" s="132">
        <f t="shared" ref="Q5:Q68" si="0">O5</f>
        <v>3</v>
      </c>
      <c r="R5" s="124">
        <v>65.05</v>
      </c>
      <c r="S5" s="138">
        <v>3</v>
      </c>
      <c r="T5" s="124" t="s">
        <v>345</v>
      </c>
      <c r="U5" s="142"/>
      <c r="V5" s="139" t="s">
        <v>346</v>
      </c>
    </row>
    <row r="6" s="110" customFormat="1" ht="28" customHeight="1" spans="1:22">
      <c r="A6" s="124">
        <v>66</v>
      </c>
      <c r="B6" s="125" t="s">
        <v>245</v>
      </c>
      <c r="C6" s="125" t="s">
        <v>22</v>
      </c>
      <c r="D6" s="125" t="s">
        <v>347</v>
      </c>
      <c r="E6" s="126" t="s">
        <v>262</v>
      </c>
      <c r="F6" s="125" t="s">
        <v>339</v>
      </c>
      <c r="G6" s="125" t="s">
        <v>348</v>
      </c>
      <c r="H6" s="125">
        <v>15359500975</v>
      </c>
      <c r="I6" s="125" t="s">
        <v>349</v>
      </c>
      <c r="J6" s="158" t="s">
        <v>350</v>
      </c>
      <c r="K6" s="124" t="s">
        <v>343</v>
      </c>
      <c r="L6" s="127"/>
      <c r="M6" s="131" t="s">
        <v>344</v>
      </c>
      <c r="N6" s="132">
        <v>6</v>
      </c>
      <c r="O6" s="132">
        <v>6</v>
      </c>
      <c r="P6" s="133"/>
      <c r="Q6" s="132">
        <f t="shared" si="0"/>
        <v>6</v>
      </c>
      <c r="R6" s="124">
        <v>82.24</v>
      </c>
      <c r="S6" s="138">
        <v>6</v>
      </c>
      <c r="T6" s="124" t="s">
        <v>345</v>
      </c>
      <c r="U6" s="142"/>
      <c r="V6" s="139" t="s">
        <v>346</v>
      </c>
    </row>
    <row r="7" s="110" customFormat="1" ht="28" customHeight="1" spans="1:22">
      <c r="A7" s="124">
        <v>67</v>
      </c>
      <c r="B7" s="125" t="s">
        <v>124</v>
      </c>
      <c r="C7" s="125" t="s">
        <v>29</v>
      </c>
      <c r="D7" s="125" t="s">
        <v>351</v>
      </c>
      <c r="E7" s="126" t="s">
        <v>262</v>
      </c>
      <c r="F7" s="125" t="s">
        <v>339</v>
      </c>
      <c r="G7" s="125" t="s">
        <v>352</v>
      </c>
      <c r="H7" s="125">
        <v>15980322791</v>
      </c>
      <c r="I7" s="125" t="s">
        <v>353</v>
      </c>
      <c r="J7" s="158" t="s">
        <v>354</v>
      </c>
      <c r="K7" s="124" t="s">
        <v>343</v>
      </c>
      <c r="L7" s="127"/>
      <c r="M7" s="131" t="s">
        <v>344</v>
      </c>
      <c r="N7" s="132">
        <v>3</v>
      </c>
      <c r="O7" s="132">
        <v>3</v>
      </c>
      <c r="P7" s="133"/>
      <c r="Q7" s="132">
        <f t="shared" si="0"/>
        <v>3</v>
      </c>
      <c r="R7" s="139">
        <v>1048.7</v>
      </c>
      <c r="S7" s="138">
        <v>3</v>
      </c>
      <c r="T7" s="124" t="s">
        <v>345</v>
      </c>
      <c r="U7" s="142"/>
      <c r="V7" s="139" t="s">
        <v>346</v>
      </c>
    </row>
    <row r="8" s="110" customFormat="1" ht="28" customHeight="1" spans="1:22">
      <c r="A8" s="124">
        <v>68</v>
      </c>
      <c r="B8" s="125" t="s">
        <v>78</v>
      </c>
      <c r="C8" s="125" t="s">
        <v>14</v>
      </c>
      <c r="D8" s="125" t="s">
        <v>355</v>
      </c>
      <c r="E8" s="126" t="s">
        <v>262</v>
      </c>
      <c r="F8" s="125" t="s">
        <v>339</v>
      </c>
      <c r="G8" s="125" t="s">
        <v>356</v>
      </c>
      <c r="H8" s="125">
        <v>15106031738</v>
      </c>
      <c r="I8" s="125" t="s">
        <v>357</v>
      </c>
      <c r="J8" s="158" t="s">
        <v>358</v>
      </c>
      <c r="K8" s="124" t="s">
        <v>343</v>
      </c>
      <c r="L8" s="127"/>
      <c r="M8" s="131" t="s">
        <v>344</v>
      </c>
      <c r="N8" s="132">
        <v>3</v>
      </c>
      <c r="O8" s="132">
        <v>3</v>
      </c>
      <c r="P8" s="133"/>
      <c r="Q8" s="132">
        <f t="shared" si="0"/>
        <v>3</v>
      </c>
      <c r="R8" s="139">
        <v>1041.1</v>
      </c>
      <c r="S8" s="138">
        <v>3</v>
      </c>
      <c r="T8" s="124" t="s">
        <v>345</v>
      </c>
      <c r="U8" s="142"/>
      <c r="V8" s="139" t="s">
        <v>346</v>
      </c>
    </row>
    <row r="9" s="110" customFormat="1" ht="28" customHeight="1" spans="1:22">
      <c r="A9" s="124">
        <v>69</v>
      </c>
      <c r="B9" s="125" t="s">
        <v>63</v>
      </c>
      <c r="C9" s="125" t="s">
        <v>43</v>
      </c>
      <c r="D9" s="125" t="s">
        <v>351</v>
      </c>
      <c r="E9" s="126" t="s">
        <v>262</v>
      </c>
      <c r="F9" s="125" t="s">
        <v>339</v>
      </c>
      <c r="G9" s="125" t="s">
        <v>359</v>
      </c>
      <c r="H9" s="125">
        <v>15559007166</v>
      </c>
      <c r="I9" s="125" t="s">
        <v>360</v>
      </c>
      <c r="J9" s="158" t="s">
        <v>361</v>
      </c>
      <c r="K9" s="124" t="s">
        <v>343</v>
      </c>
      <c r="L9" s="127"/>
      <c r="M9" s="131" t="s">
        <v>344</v>
      </c>
      <c r="N9" s="132">
        <v>6</v>
      </c>
      <c r="O9" s="132">
        <v>6</v>
      </c>
      <c r="P9" s="133"/>
      <c r="Q9" s="132">
        <f t="shared" si="0"/>
        <v>6</v>
      </c>
      <c r="R9" s="124">
        <v>1334.3</v>
      </c>
      <c r="S9" s="138">
        <v>6</v>
      </c>
      <c r="T9" s="124" t="s">
        <v>345</v>
      </c>
      <c r="U9" s="142"/>
      <c r="V9" s="139" t="s">
        <v>346</v>
      </c>
    </row>
    <row r="10" s="110" customFormat="1" ht="28" customHeight="1" spans="1:22">
      <c r="A10" s="124">
        <v>70</v>
      </c>
      <c r="B10" s="125" t="s">
        <v>70</v>
      </c>
      <c r="C10" s="125" t="s">
        <v>14</v>
      </c>
      <c r="D10" s="125" t="s">
        <v>347</v>
      </c>
      <c r="E10" s="126" t="s">
        <v>262</v>
      </c>
      <c r="F10" s="125" t="s">
        <v>339</v>
      </c>
      <c r="G10" s="125" t="s">
        <v>362</v>
      </c>
      <c r="H10" s="125">
        <v>13505099555</v>
      </c>
      <c r="I10" s="125" t="s">
        <v>363</v>
      </c>
      <c r="J10" s="125" t="s">
        <v>364</v>
      </c>
      <c r="K10" s="124" t="s">
        <v>343</v>
      </c>
      <c r="L10" s="127"/>
      <c r="M10" s="131" t="s">
        <v>344</v>
      </c>
      <c r="N10" s="132">
        <v>6</v>
      </c>
      <c r="O10" s="132">
        <v>6</v>
      </c>
      <c r="P10" s="133"/>
      <c r="Q10" s="132">
        <f t="shared" si="0"/>
        <v>6</v>
      </c>
      <c r="R10" s="139">
        <v>8584.35</v>
      </c>
      <c r="S10" s="138">
        <v>6</v>
      </c>
      <c r="T10" s="124" t="s">
        <v>345</v>
      </c>
      <c r="U10" s="142"/>
      <c r="V10" s="139" t="s">
        <v>346</v>
      </c>
    </row>
    <row r="11" s="110" customFormat="1" ht="28" customHeight="1" spans="1:22">
      <c r="A11" s="124">
        <v>71</v>
      </c>
      <c r="B11" s="125" t="s">
        <v>365</v>
      </c>
      <c r="C11" s="125" t="s">
        <v>27</v>
      </c>
      <c r="D11" s="125" t="s">
        <v>366</v>
      </c>
      <c r="E11" s="126" t="s">
        <v>262</v>
      </c>
      <c r="F11" s="125" t="s">
        <v>339</v>
      </c>
      <c r="G11" s="125" t="s">
        <v>367</v>
      </c>
      <c r="H11" s="125">
        <v>13505956368</v>
      </c>
      <c r="I11" s="125" t="s">
        <v>367</v>
      </c>
      <c r="J11" s="158" t="s">
        <v>368</v>
      </c>
      <c r="K11" s="124" t="s">
        <v>343</v>
      </c>
      <c r="L11" s="127"/>
      <c r="M11" s="131" t="s">
        <v>344</v>
      </c>
      <c r="N11" s="132">
        <v>6</v>
      </c>
      <c r="O11" s="132">
        <v>6</v>
      </c>
      <c r="P11" s="133"/>
      <c r="Q11" s="132">
        <f t="shared" si="0"/>
        <v>6</v>
      </c>
      <c r="R11" s="124">
        <v>72.12</v>
      </c>
      <c r="S11" s="138">
        <v>6</v>
      </c>
      <c r="T11" s="124" t="s">
        <v>345</v>
      </c>
      <c r="U11" s="142"/>
      <c r="V11" s="139" t="s">
        <v>346</v>
      </c>
    </row>
    <row r="12" s="110" customFormat="1" ht="28" customHeight="1" spans="1:22">
      <c r="A12" s="124">
        <v>72</v>
      </c>
      <c r="B12" s="125" t="s">
        <v>369</v>
      </c>
      <c r="C12" s="125" t="s">
        <v>100</v>
      </c>
      <c r="D12" s="125" t="s">
        <v>338</v>
      </c>
      <c r="E12" s="126" t="s">
        <v>262</v>
      </c>
      <c r="F12" s="125" t="s">
        <v>339</v>
      </c>
      <c r="G12" s="125" t="s">
        <v>370</v>
      </c>
      <c r="H12" s="125">
        <v>13905954584</v>
      </c>
      <c r="I12" s="125" t="s">
        <v>371</v>
      </c>
      <c r="J12" s="158" t="s">
        <v>372</v>
      </c>
      <c r="K12" s="124" t="s">
        <v>343</v>
      </c>
      <c r="L12" s="127"/>
      <c r="M12" s="131" t="s">
        <v>344</v>
      </c>
      <c r="N12" s="132">
        <v>6</v>
      </c>
      <c r="O12" s="132">
        <v>6</v>
      </c>
      <c r="P12" s="133"/>
      <c r="Q12" s="132">
        <f t="shared" si="0"/>
        <v>6</v>
      </c>
      <c r="R12" s="124">
        <v>59.75</v>
      </c>
      <c r="S12" s="138">
        <v>6</v>
      </c>
      <c r="T12" s="124" t="s">
        <v>345</v>
      </c>
      <c r="U12" s="142"/>
      <c r="V12" s="139" t="s">
        <v>346</v>
      </c>
    </row>
    <row r="13" s="110" customFormat="1" ht="28" customHeight="1" spans="1:22">
      <c r="A13" s="124">
        <v>73</v>
      </c>
      <c r="B13" s="125" t="s">
        <v>373</v>
      </c>
      <c r="C13" s="125" t="s">
        <v>22</v>
      </c>
      <c r="D13" s="125" t="s">
        <v>347</v>
      </c>
      <c r="E13" s="126" t="s">
        <v>262</v>
      </c>
      <c r="F13" s="125" t="s">
        <v>339</v>
      </c>
      <c r="G13" s="125" t="s">
        <v>374</v>
      </c>
      <c r="H13" s="125">
        <v>13599985440</v>
      </c>
      <c r="I13" s="125" t="s">
        <v>374</v>
      </c>
      <c r="J13" s="158" t="s">
        <v>375</v>
      </c>
      <c r="K13" s="124" t="s">
        <v>343</v>
      </c>
      <c r="L13" s="127"/>
      <c r="M13" s="131" t="s">
        <v>344</v>
      </c>
      <c r="N13" s="132">
        <v>6</v>
      </c>
      <c r="O13" s="132">
        <v>6</v>
      </c>
      <c r="P13" s="133"/>
      <c r="Q13" s="132">
        <f t="shared" si="0"/>
        <v>6</v>
      </c>
      <c r="R13" s="124">
        <v>31.38</v>
      </c>
      <c r="S13" s="138">
        <v>6</v>
      </c>
      <c r="T13" s="124" t="s">
        <v>345</v>
      </c>
      <c r="U13" s="142"/>
      <c r="V13" s="139" t="s">
        <v>346</v>
      </c>
    </row>
    <row r="14" s="110" customFormat="1" ht="28" customHeight="1" spans="1:22">
      <c r="A14" s="124">
        <v>74</v>
      </c>
      <c r="B14" s="125" t="s">
        <v>376</v>
      </c>
      <c r="C14" s="125" t="s">
        <v>10</v>
      </c>
      <c r="D14" s="125" t="s">
        <v>338</v>
      </c>
      <c r="E14" s="126" t="s">
        <v>262</v>
      </c>
      <c r="F14" s="125" t="s">
        <v>339</v>
      </c>
      <c r="G14" s="125" t="s">
        <v>377</v>
      </c>
      <c r="H14" s="125">
        <v>13559557218</v>
      </c>
      <c r="I14" s="125" t="s">
        <v>378</v>
      </c>
      <c r="J14" s="158" t="s">
        <v>379</v>
      </c>
      <c r="K14" s="124" t="s">
        <v>343</v>
      </c>
      <c r="L14" s="127"/>
      <c r="M14" s="131" t="s">
        <v>344</v>
      </c>
      <c r="N14" s="132">
        <v>6</v>
      </c>
      <c r="O14" s="132">
        <v>6</v>
      </c>
      <c r="P14" s="133"/>
      <c r="Q14" s="132">
        <f t="shared" si="0"/>
        <v>6</v>
      </c>
      <c r="R14" s="124">
        <v>79.64</v>
      </c>
      <c r="S14" s="138">
        <v>6</v>
      </c>
      <c r="T14" s="124" t="s">
        <v>345</v>
      </c>
      <c r="U14" s="142"/>
      <c r="V14" s="139" t="s">
        <v>346</v>
      </c>
    </row>
    <row r="15" s="110" customFormat="1" ht="28" customHeight="1" spans="1:22">
      <c r="A15" s="124">
        <v>75</v>
      </c>
      <c r="B15" s="125" t="s">
        <v>380</v>
      </c>
      <c r="C15" s="125" t="s">
        <v>14</v>
      </c>
      <c r="D15" s="125" t="s">
        <v>338</v>
      </c>
      <c r="E15" s="126" t="s">
        <v>262</v>
      </c>
      <c r="F15" s="125" t="s">
        <v>339</v>
      </c>
      <c r="G15" s="125" t="s">
        <v>381</v>
      </c>
      <c r="H15" s="125">
        <v>18876516868</v>
      </c>
      <c r="I15" s="125" t="s">
        <v>382</v>
      </c>
      <c r="J15" s="158" t="s">
        <v>383</v>
      </c>
      <c r="K15" s="124" t="s">
        <v>343</v>
      </c>
      <c r="L15" s="127"/>
      <c r="M15" s="131" t="s">
        <v>344</v>
      </c>
      <c r="N15" s="132">
        <v>6</v>
      </c>
      <c r="O15" s="132">
        <v>6</v>
      </c>
      <c r="P15" s="133"/>
      <c r="Q15" s="132">
        <f t="shared" si="0"/>
        <v>6</v>
      </c>
      <c r="R15" s="124">
        <v>89.22</v>
      </c>
      <c r="S15" s="138">
        <v>6</v>
      </c>
      <c r="T15" s="124" t="s">
        <v>345</v>
      </c>
      <c r="U15" s="142"/>
      <c r="V15" s="139" t="s">
        <v>346</v>
      </c>
    </row>
    <row r="16" s="110" customFormat="1" ht="28" customHeight="1" spans="1:22">
      <c r="A16" s="124">
        <v>76</v>
      </c>
      <c r="B16" s="125" t="s">
        <v>384</v>
      </c>
      <c r="C16" s="125" t="s">
        <v>14</v>
      </c>
      <c r="D16" s="125" t="s">
        <v>338</v>
      </c>
      <c r="E16" s="126" t="s">
        <v>262</v>
      </c>
      <c r="F16" s="125" t="s">
        <v>339</v>
      </c>
      <c r="G16" s="125" t="s">
        <v>385</v>
      </c>
      <c r="H16" s="125">
        <v>13358550755</v>
      </c>
      <c r="I16" s="125" t="s">
        <v>386</v>
      </c>
      <c r="J16" s="158" t="s">
        <v>387</v>
      </c>
      <c r="K16" s="124" t="s">
        <v>343</v>
      </c>
      <c r="L16" s="127"/>
      <c r="M16" s="131" t="s">
        <v>344</v>
      </c>
      <c r="N16" s="132">
        <v>6</v>
      </c>
      <c r="O16" s="132">
        <v>6</v>
      </c>
      <c r="P16" s="133"/>
      <c r="Q16" s="132">
        <f t="shared" si="0"/>
        <v>6</v>
      </c>
      <c r="R16" s="124">
        <v>20.61</v>
      </c>
      <c r="S16" s="138">
        <v>6</v>
      </c>
      <c r="T16" s="124" t="s">
        <v>345</v>
      </c>
      <c r="U16" s="142"/>
      <c r="V16" s="139" t="s">
        <v>346</v>
      </c>
    </row>
    <row r="17" s="110" customFormat="1" ht="28" customHeight="1" spans="1:22">
      <c r="A17" s="124">
        <v>77</v>
      </c>
      <c r="B17" s="125" t="s">
        <v>388</v>
      </c>
      <c r="C17" s="125" t="s">
        <v>389</v>
      </c>
      <c r="D17" s="125" t="s">
        <v>390</v>
      </c>
      <c r="E17" s="126" t="s">
        <v>262</v>
      </c>
      <c r="F17" s="125" t="s">
        <v>339</v>
      </c>
      <c r="G17" s="125" t="s">
        <v>391</v>
      </c>
      <c r="H17" s="125">
        <v>18859932356</v>
      </c>
      <c r="I17" s="125" t="s">
        <v>391</v>
      </c>
      <c r="J17" s="158" t="s">
        <v>392</v>
      </c>
      <c r="K17" s="124" t="s">
        <v>343</v>
      </c>
      <c r="L17" s="127"/>
      <c r="M17" s="131" t="s">
        <v>344</v>
      </c>
      <c r="N17" s="132">
        <v>6</v>
      </c>
      <c r="O17" s="132">
        <v>3</v>
      </c>
      <c r="P17" s="133"/>
      <c r="Q17" s="132">
        <f t="shared" si="0"/>
        <v>3</v>
      </c>
      <c r="R17" s="124">
        <v>61.14</v>
      </c>
      <c r="S17" s="138">
        <v>3</v>
      </c>
      <c r="T17" s="124" t="s">
        <v>345</v>
      </c>
      <c r="U17" s="142"/>
      <c r="V17" s="139" t="s">
        <v>346</v>
      </c>
    </row>
    <row r="18" s="110" customFormat="1" ht="28" customHeight="1" spans="1:22">
      <c r="A18" s="124">
        <v>78</v>
      </c>
      <c r="B18" s="125" t="s">
        <v>393</v>
      </c>
      <c r="C18" s="125" t="s">
        <v>100</v>
      </c>
      <c r="D18" s="125" t="s">
        <v>338</v>
      </c>
      <c r="E18" s="126" t="s">
        <v>262</v>
      </c>
      <c r="F18" s="125" t="s">
        <v>339</v>
      </c>
      <c r="G18" s="125" t="s">
        <v>394</v>
      </c>
      <c r="H18" s="125">
        <v>13599991777</v>
      </c>
      <c r="I18" s="125" t="s">
        <v>395</v>
      </c>
      <c r="J18" s="158" t="s">
        <v>396</v>
      </c>
      <c r="K18" s="124" t="s">
        <v>343</v>
      </c>
      <c r="L18" s="127"/>
      <c r="M18" s="131" t="s">
        <v>344</v>
      </c>
      <c r="N18" s="132">
        <v>6</v>
      </c>
      <c r="O18" s="132">
        <v>6</v>
      </c>
      <c r="P18" s="133"/>
      <c r="Q18" s="132">
        <f t="shared" si="0"/>
        <v>6</v>
      </c>
      <c r="R18" s="124">
        <v>40.57</v>
      </c>
      <c r="S18" s="138">
        <v>6</v>
      </c>
      <c r="T18" s="124" t="s">
        <v>345</v>
      </c>
      <c r="U18" s="142"/>
      <c r="V18" s="139" t="s">
        <v>346</v>
      </c>
    </row>
    <row r="19" s="110" customFormat="1" ht="28" customHeight="1" spans="1:22">
      <c r="A19" s="124">
        <v>79</v>
      </c>
      <c r="B19" s="125" t="s">
        <v>397</v>
      </c>
      <c r="C19" s="125" t="s">
        <v>96</v>
      </c>
      <c r="D19" s="125" t="s">
        <v>366</v>
      </c>
      <c r="E19" s="126" t="s">
        <v>262</v>
      </c>
      <c r="F19" s="125" t="s">
        <v>339</v>
      </c>
      <c r="G19" s="125" t="s">
        <v>398</v>
      </c>
      <c r="H19" s="125">
        <v>13859758915</v>
      </c>
      <c r="I19" s="125" t="s">
        <v>399</v>
      </c>
      <c r="J19" s="158" t="s">
        <v>400</v>
      </c>
      <c r="K19" s="124" t="s">
        <v>343</v>
      </c>
      <c r="L19" s="127"/>
      <c r="M19" s="131" t="s">
        <v>344</v>
      </c>
      <c r="N19" s="132">
        <v>6</v>
      </c>
      <c r="O19" s="132">
        <v>6</v>
      </c>
      <c r="P19" s="133"/>
      <c r="Q19" s="132">
        <f t="shared" si="0"/>
        <v>6</v>
      </c>
      <c r="R19" s="124">
        <v>157.81</v>
      </c>
      <c r="S19" s="138">
        <v>6</v>
      </c>
      <c r="T19" s="124" t="s">
        <v>345</v>
      </c>
      <c r="U19" s="142"/>
      <c r="V19" s="139" t="s">
        <v>346</v>
      </c>
    </row>
    <row r="20" s="110" customFormat="1" ht="28" customHeight="1" spans="1:22">
      <c r="A20" s="124">
        <v>80</v>
      </c>
      <c r="B20" s="125" t="s">
        <v>106</v>
      </c>
      <c r="C20" s="125" t="s">
        <v>96</v>
      </c>
      <c r="D20" s="125" t="s">
        <v>401</v>
      </c>
      <c r="E20" s="126" t="s">
        <v>262</v>
      </c>
      <c r="F20" s="125" t="s">
        <v>339</v>
      </c>
      <c r="G20" s="125" t="s">
        <v>402</v>
      </c>
      <c r="H20" s="125">
        <v>13205058799</v>
      </c>
      <c r="I20" s="125" t="s">
        <v>403</v>
      </c>
      <c r="J20" s="158" t="s">
        <v>404</v>
      </c>
      <c r="K20" s="124" t="s">
        <v>343</v>
      </c>
      <c r="L20" s="127"/>
      <c r="M20" s="131" t="s">
        <v>344</v>
      </c>
      <c r="N20" s="132">
        <v>6</v>
      </c>
      <c r="O20" s="132">
        <v>6</v>
      </c>
      <c r="P20" s="133"/>
      <c r="Q20" s="132">
        <f t="shared" si="0"/>
        <v>6</v>
      </c>
      <c r="R20" s="124">
        <v>165.01</v>
      </c>
      <c r="S20" s="138">
        <v>6</v>
      </c>
      <c r="T20" s="124" t="s">
        <v>345</v>
      </c>
      <c r="U20" s="142"/>
      <c r="V20" s="139" t="s">
        <v>346</v>
      </c>
    </row>
    <row r="21" s="110" customFormat="1" ht="28" customHeight="1" spans="1:22">
      <c r="A21" s="124">
        <v>81</v>
      </c>
      <c r="B21" s="125" t="s">
        <v>405</v>
      </c>
      <c r="C21" s="125" t="s">
        <v>10</v>
      </c>
      <c r="D21" s="125" t="s">
        <v>338</v>
      </c>
      <c r="E21" s="126" t="s">
        <v>262</v>
      </c>
      <c r="F21" s="125" t="s">
        <v>339</v>
      </c>
      <c r="G21" s="125" t="s">
        <v>406</v>
      </c>
      <c r="H21" s="125">
        <v>13696922223</v>
      </c>
      <c r="I21" s="125" t="s">
        <v>407</v>
      </c>
      <c r="J21" s="158" t="s">
        <v>408</v>
      </c>
      <c r="K21" s="124" t="s">
        <v>343</v>
      </c>
      <c r="L21" s="127"/>
      <c r="M21" s="131" t="s">
        <v>344</v>
      </c>
      <c r="N21" s="132">
        <v>6</v>
      </c>
      <c r="O21" s="132">
        <v>6</v>
      </c>
      <c r="P21" s="133"/>
      <c r="Q21" s="132">
        <f t="shared" si="0"/>
        <v>6</v>
      </c>
      <c r="R21" s="124">
        <v>6.11</v>
      </c>
      <c r="S21" s="138">
        <v>6</v>
      </c>
      <c r="T21" s="124" t="s">
        <v>345</v>
      </c>
      <c r="U21" s="142"/>
      <c r="V21" s="139" t="s">
        <v>346</v>
      </c>
    </row>
    <row r="22" s="110" customFormat="1" ht="28" customHeight="1" spans="1:22">
      <c r="A22" s="124">
        <v>82</v>
      </c>
      <c r="B22" s="125" t="s">
        <v>409</v>
      </c>
      <c r="C22" s="125" t="s">
        <v>54</v>
      </c>
      <c r="D22" s="125" t="s">
        <v>338</v>
      </c>
      <c r="E22" s="126" t="s">
        <v>262</v>
      </c>
      <c r="F22" s="125" t="s">
        <v>339</v>
      </c>
      <c r="G22" s="125" t="s">
        <v>410</v>
      </c>
      <c r="H22" s="125">
        <v>13850768406</v>
      </c>
      <c r="I22" s="125" t="s">
        <v>411</v>
      </c>
      <c r="J22" s="158" t="s">
        <v>412</v>
      </c>
      <c r="K22" s="124" t="s">
        <v>343</v>
      </c>
      <c r="L22" s="127"/>
      <c r="M22" s="131" t="s">
        <v>344</v>
      </c>
      <c r="N22" s="132">
        <v>6</v>
      </c>
      <c r="O22" s="132">
        <v>6</v>
      </c>
      <c r="P22" s="133"/>
      <c r="Q22" s="132">
        <f t="shared" si="0"/>
        <v>6</v>
      </c>
      <c r="R22" s="124">
        <v>26.76</v>
      </c>
      <c r="S22" s="138">
        <v>6</v>
      </c>
      <c r="T22" s="124" t="s">
        <v>345</v>
      </c>
      <c r="U22" s="142"/>
      <c r="V22" s="139" t="s">
        <v>346</v>
      </c>
    </row>
    <row r="23" s="110" customFormat="1" ht="28" customHeight="1" spans="1:22">
      <c r="A23" s="124">
        <v>83</v>
      </c>
      <c r="B23" s="125" t="s">
        <v>413</v>
      </c>
      <c r="C23" s="125" t="s">
        <v>29</v>
      </c>
      <c r="D23" s="125" t="s">
        <v>351</v>
      </c>
      <c r="E23" s="126" t="s">
        <v>262</v>
      </c>
      <c r="F23" s="125" t="s">
        <v>339</v>
      </c>
      <c r="G23" s="125" t="s">
        <v>414</v>
      </c>
      <c r="H23" s="125">
        <v>13505080508</v>
      </c>
      <c r="I23" s="125" t="s">
        <v>415</v>
      </c>
      <c r="J23" s="125" t="s">
        <v>416</v>
      </c>
      <c r="K23" s="124" t="s">
        <v>343</v>
      </c>
      <c r="L23" s="127"/>
      <c r="M23" s="131" t="s">
        <v>344</v>
      </c>
      <c r="N23" s="132">
        <v>6</v>
      </c>
      <c r="O23" s="132">
        <v>6</v>
      </c>
      <c r="P23" s="133"/>
      <c r="Q23" s="132">
        <f t="shared" si="0"/>
        <v>6</v>
      </c>
      <c r="R23" s="124">
        <v>7.96</v>
      </c>
      <c r="S23" s="138">
        <v>6</v>
      </c>
      <c r="T23" s="124" t="s">
        <v>345</v>
      </c>
      <c r="U23" s="142"/>
      <c r="V23" s="139" t="s">
        <v>346</v>
      </c>
    </row>
    <row r="24" s="110" customFormat="1" ht="28" customHeight="1" spans="1:22">
      <c r="A24" s="124">
        <v>84</v>
      </c>
      <c r="B24" s="125" t="s">
        <v>47</v>
      </c>
      <c r="C24" s="125" t="s">
        <v>14</v>
      </c>
      <c r="D24" s="125" t="s">
        <v>338</v>
      </c>
      <c r="E24" s="126" t="s">
        <v>262</v>
      </c>
      <c r="F24" s="125" t="s">
        <v>339</v>
      </c>
      <c r="G24" s="125" t="s">
        <v>417</v>
      </c>
      <c r="H24" s="125">
        <v>13960216810</v>
      </c>
      <c r="I24" s="125" t="s">
        <v>418</v>
      </c>
      <c r="J24" s="158" t="s">
        <v>419</v>
      </c>
      <c r="K24" s="124" t="s">
        <v>343</v>
      </c>
      <c r="L24" s="127"/>
      <c r="M24" s="131" t="s">
        <v>344</v>
      </c>
      <c r="N24" s="132">
        <v>6</v>
      </c>
      <c r="O24" s="132">
        <v>6</v>
      </c>
      <c r="P24" s="133"/>
      <c r="Q24" s="132">
        <f t="shared" si="0"/>
        <v>6</v>
      </c>
      <c r="R24" s="124">
        <v>8140.3</v>
      </c>
      <c r="S24" s="138">
        <v>6</v>
      </c>
      <c r="T24" s="124" t="s">
        <v>345</v>
      </c>
      <c r="U24" s="142"/>
      <c r="V24" s="139" t="s">
        <v>346</v>
      </c>
    </row>
    <row r="25" s="110" customFormat="1" ht="28" customHeight="1" spans="1:22">
      <c r="A25" s="124">
        <v>85</v>
      </c>
      <c r="B25" s="125" t="s">
        <v>57</v>
      </c>
      <c r="C25" s="125" t="s">
        <v>29</v>
      </c>
      <c r="D25" s="125" t="s">
        <v>351</v>
      </c>
      <c r="E25" s="126" t="s">
        <v>262</v>
      </c>
      <c r="F25" s="125" t="s">
        <v>339</v>
      </c>
      <c r="G25" s="125" t="s">
        <v>420</v>
      </c>
      <c r="H25" s="125">
        <v>15960798338</v>
      </c>
      <c r="I25" s="125" t="s">
        <v>421</v>
      </c>
      <c r="J25" s="158" t="s">
        <v>422</v>
      </c>
      <c r="K25" s="124" t="s">
        <v>343</v>
      </c>
      <c r="L25" s="127"/>
      <c r="M25" s="131" t="s">
        <v>344</v>
      </c>
      <c r="N25" s="132">
        <v>6</v>
      </c>
      <c r="O25" s="132">
        <v>6</v>
      </c>
      <c r="P25" s="133"/>
      <c r="Q25" s="132">
        <f t="shared" si="0"/>
        <v>6</v>
      </c>
      <c r="R25" s="124">
        <v>450.82</v>
      </c>
      <c r="S25" s="138">
        <v>6</v>
      </c>
      <c r="T25" s="124" t="s">
        <v>345</v>
      </c>
      <c r="U25" s="142"/>
      <c r="V25" s="139" t="s">
        <v>346</v>
      </c>
    </row>
    <row r="26" s="110" customFormat="1" ht="28" customHeight="1" spans="1:22">
      <c r="A26" s="124">
        <v>86</v>
      </c>
      <c r="B26" s="125" t="s">
        <v>423</v>
      </c>
      <c r="C26" s="125" t="s">
        <v>22</v>
      </c>
      <c r="D26" s="125" t="s">
        <v>347</v>
      </c>
      <c r="E26" s="126" t="s">
        <v>262</v>
      </c>
      <c r="F26" s="125" t="s">
        <v>339</v>
      </c>
      <c r="G26" s="125" t="s">
        <v>424</v>
      </c>
      <c r="H26" s="125">
        <v>15959550918</v>
      </c>
      <c r="I26" s="125" t="s">
        <v>425</v>
      </c>
      <c r="J26" s="125" t="s">
        <v>426</v>
      </c>
      <c r="K26" s="124" t="s">
        <v>343</v>
      </c>
      <c r="L26" s="127"/>
      <c r="M26" s="131" t="s">
        <v>344</v>
      </c>
      <c r="N26" s="132">
        <v>6</v>
      </c>
      <c r="O26" s="132">
        <v>6</v>
      </c>
      <c r="P26" s="133"/>
      <c r="Q26" s="132">
        <f t="shared" si="0"/>
        <v>6</v>
      </c>
      <c r="R26" s="124">
        <v>41.19</v>
      </c>
      <c r="S26" s="138">
        <v>6</v>
      </c>
      <c r="T26" s="124" t="s">
        <v>345</v>
      </c>
      <c r="U26" s="142"/>
      <c r="V26" s="139" t="s">
        <v>346</v>
      </c>
    </row>
    <row r="27" s="110" customFormat="1" ht="28" customHeight="1" spans="1:22">
      <c r="A27" s="124">
        <v>87</v>
      </c>
      <c r="B27" s="125" t="s">
        <v>427</v>
      </c>
      <c r="C27" s="125" t="s">
        <v>17</v>
      </c>
      <c r="D27" s="125" t="s">
        <v>347</v>
      </c>
      <c r="E27" s="126" t="s">
        <v>262</v>
      </c>
      <c r="F27" s="125" t="s">
        <v>339</v>
      </c>
      <c r="G27" s="125" t="s">
        <v>428</v>
      </c>
      <c r="H27" s="125">
        <v>18105071881</v>
      </c>
      <c r="I27" s="125" t="s">
        <v>429</v>
      </c>
      <c r="J27" s="158" t="s">
        <v>430</v>
      </c>
      <c r="K27" s="124" t="s">
        <v>343</v>
      </c>
      <c r="L27" s="127"/>
      <c r="M27" s="131" t="s">
        <v>344</v>
      </c>
      <c r="N27" s="132">
        <v>6</v>
      </c>
      <c r="O27" s="132">
        <v>6</v>
      </c>
      <c r="P27" s="133"/>
      <c r="Q27" s="132">
        <f t="shared" si="0"/>
        <v>6</v>
      </c>
      <c r="R27" s="124">
        <v>68.89</v>
      </c>
      <c r="S27" s="138">
        <v>6</v>
      </c>
      <c r="T27" s="124" t="s">
        <v>345</v>
      </c>
      <c r="U27" s="142"/>
      <c r="V27" s="139" t="s">
        <v>346</v>
      </c>
    </row>
    <row r="28" s="110" customFormat="1" ht="28" customHeight="1" spans="1:22">
      <c r="A28" s="124">
        <v>88</v>
      </c>
      <c r="B28" s="125" t="s">
        <v>431</v>
      </c>
      <c r="C28" s="125" t="s">
        <v>17</v>
      </c>
      <c r="D28" s="125" t="s">
        <v>347</v>
      </c>
      <c r="E28" s="126" t="s">
        <v>262</v>
      </c>
      <c r="F28" s="125" t="s">
        <v>339</v>
      </c>
      <c r="G28" s="125" t="s">
        <v>432</v>
      </c>
      <c r="H28" s="125">
        <v>15159555160</v>
      </c>
      <c r="I28" s="125" t="s">
        <v>433</v>
      </c>
      <c r="J28" s="158" t="s">
        <v>434</v>
      </c>
      <c r="K28" s="124" t="s">
        <v>343</v>
      </c>
      <c r="L28" s="127"/>
      <c r="M28" s="131" t="s">
        <v>344</v>
      </c>
      <c r="N28" s="132">
        <v>6</v>
      </c>
      <c r="O28" s="132">
        <v>6</v>
      </c>
      <c r="P28" s="133"/>
      <c r="Q28" s="132">
        <f t="shared" si="0"/>
        <v>6</v>
      </c>
      <c r="R28" s="124">
        <v>69.76</v>
      </c>
      <c r="S28" s="138">
        <v>6</v>
      </c>
      <c r="T28" s="124" t="s">
        <v>345</v>
      </c>
      <c r="U28" s="142"/>
      <c r="V28" s="139" t="s">
        <v>346</v>
      </c>
    </row>
    <row r="29" s="110" customFormat="1" ht="28" customHeight="1" spans="1:22">
      <c r="A29" s="124">
        <v>89</v>
      </c>
      <c r="B29" s="125" t="s">
        <v>435</v>
      </c>
      <c r="C29" s="125" t="s">
        <v>17</v>
      </c>
      <c r="D29" s="125" t="s">
        <v>347</v>
      </c>
      <c r="E29" s="126" t="s">
        <v>262</v>
      </c>
      <c r="F29" s="125" t="s">
        <v>339</v>
      </c>
      <c r="G29" s="125" t="s">
        <v>436</v>
      </c>
      <c r="H29" s="125">
        <v>13799557299</v>
      </c>
      <c r="I29" s="125" t="s">
        <v>437</v>
      </c>
      <c r="J29" s="158" t="s">
        <v>438</v>
      </c>
      <c r="K29" s="124" t="s">
        <v>343</v>
      </c>
      <c r="L29" s="127"/>
      <c r="M29" s="131" t="s">
        <v>344</v>
      </c>
      <c r="N29" s="132">
        <v>6</v>
      </c>
      <c r="O29" s="132">
        <v>6</v>
      </c>
      <c r="P29" s="133"/>
      <c r="Q29" s="132">
        <f t="shared" si="0"/>
        <v>6</v>
      </c>
      <c r="R29" s="124">
        <v>116.17</v>
      </c>
      <c r="S29" s="138">
        <v>6</v>
      </c>
      <c r="T29" s="124" t="s">
        <v>345</v>
      </c>
      <c r="U29" s="142"/>
      <c r="V29" s="139" t="s">
        <v>346</v>
      </c>
    </row>
    <row r="30" s="110" customFormat="1" ht="28" customHeight="1" spans="1:22">
      <c r="A30" s="124">
        <v>90</v>
      </c>
      <c r="B30" s="125" t="s">
        <v>50</v>
      </c>
      <c r="C30" s="125" t="s">
        <v>33</v>
      </c>
      <c r="D30" s="125" t="s">
        <v>351</v>
      </c>
      <c r="E30" s="126" t="s">
        <v>262</v>
      </c>
      <c r="F30" s="125" t="s">
        <v>339</v>
      </c>
      <c r="G30" s="125" t="s">
        <v>439</v>
      </c>
      <c r="H30" s="125">
        <v>15059897330</v>
      </c>
      <c r="I30" s="125" t="s">
        <v>440</v>
      </c>
      <c r="J30" s="158" t="s">
        <v>441</v>
      </c>
      <c r="K30" s="124" t="s">
        <v>343</v>
      </c>
      <c r="L30" s="127"/>
      <c r="M30" s="131" t="s">
        <v>344</v>
      </c>
      <c r="N30" s="132">
        <v>6</v>
      </c>
      <c r="O30" s="132">
        <v>6</v>
      </c>
      <c r="P30" s="133"/>
      <c r="Q30" s="132">
        <f t="shared" si="0"/>
        <v>6</v>
      </c>
      <c r="R30" s="124">
        <v>8.5</v>
      </c>
      <c r="S30" s="138">
        <v>6</v>
      </c>
      <c r="T30" s="124" t="s">
        <v>345</v>
      </c>
      <c r="U30" s="142"/>
      <c r="V30" s="139" t="s">
        <v>346</v>
      </c>
    </row>
    <row r="31" s="110" customFormat="1" ht="28" customHeight="1" spans="1:22">
      <c r="A31" s="124">
        <v>91</v>
      </c>
      <c r="B31" s="125" t="s">
        <v>442</v>
      </c>
      <c r="C31" s="125" t="s">
        <v>14</v>
      </c>
      <c r="D31" s="125" t="s">
        <v>338</v>
      </c>
      <c r="E31" s="126" t="s">
        <v>262</v>
      </c>
      <c r="F31" s="125" t="s">
        <v>339</v>
      </c>
      <c r="G31" s="125" t="s">
        <v>443</v>
      </c>
      <c r="H31" s="125">
        <v>18016620678</v>
      </c>
      <c r="I31" s="125" t="s">
        <v>443</v>
      </c>
      <c r="J31" s="158" t="s">
        <v>444</v>
      </c>
      <c r="K31" s="124" t="s">
        <v>343</v>
      </c>
      <c r="L31" s="127"/>
      <c r="M31" s="131" t="s">
        <v>344</v>
      </c>
      <c r="N31" s="132">
        <v>6</v>
      </c>
      <c r="O31" s="132">
        <v>6</v>
      </c>
      <c r="P31" s="133"/>
      <c r="Q31" s="132">
        <f t="shared" si="0"/>
        <v>6</v>
      </c>
      <c r="R31" s="124">
        <v>52.64</v>
      </c>
      <c r="S31" s="138">
        <v>6</v>
      </c>
      <c r="T31" s="124" t="s">
        <v>345</v>
      </c>
      <c r="U31" s="142"/>
      <c r="V31" s="139" t="s">
        <v>346</v>
      </c>
    </row>
    <row r="32" s="110" customFormat="1" ht="28" customHeight="1" spans="1:22">
      <c r="A32" s="124">
        <v>92</v>
      </c>
      <c r="B32" s="125" t="s">
        <v>445</v>
      </c>
      <c r="C32" s="125" t="s">
        <v>14</v>
      </c>
      <c r="D32" s="125" t="s">
        <v>338</v>
      </c>
      <c r="E32" s="126" t="s">
        <v>262</v>
      </c>
      <c r="F32" s="125" t="s">
        <v>339</v>
      </c>
      <c r="G32" s="125" t="s">
        <v>446</v>
      </c>
      <c r="H32" s="125">
        <v>13799557155</v>
      </c>
      <c r="I32" s="125" t="s">
        <v>447</v>
      </c>
      <c r="J32" s="158" t="s">
        <v>448</v>
      </c>
      <c r="K32" s="124" t="s">
        <v>343</v>
      </c>
      <c r="L32" s="127"/>
      <c r="M32" s="131" t="s">
        <v>344</v>
      </c>
      <c r="N32" s="132">
        <v>6</v>
      </c>
      <c r="O32" s="132">
        <v>6</v>
      </c>
      <c r="P32" s="133"/>
      <c r="Q32" s="132">
        <f t="shared" si="0"/>
        <v>6</v>
      </c>
      <c r="R32" s="124">
        <v>94.32</v>
      </c>
      <c r="S32" s="138">
        <v>6</v>
      </c>
      <c r="T32" s="124" t="s">
        <v>345</v>
      </c>
      <c r="U32" s="142"/>
      <c r="V32" s="139" t="s">
        <v>346</v>
      </c>
    </row>
    <row r="33" s="110" customFormat="1" ht="28" customHeight="1" spans="1:22">
      <c r="A33" s="124">
        <v>93</v>
      </c>
      <c r="B33" s="125" t="s">
        <v>300</v>
      </c>
      <c r="C33" s="125" t="s">
        <v>29</v>
      </c>
      <c r="D33" s="125" t="s">
        <v>338</v>
      </c>
      <c r="E33" s="126" t="s">
        <v>262</v>
      </c>
      <c r="F33" s="125" t="s">
        <v>339</v>
      </c>
      <c r="G33" s="125" t="s">
        <v>449</v>
      </c>
      <c r="H33" s="125">
        <v>13600760053</v>
      </c>
      <c r="I33" s="125" t="s">
        <v>450</v>
      </c>
      <c r="J33" s="158" t="s">
        <v>451</v>
      </c>
      <c r="K33" s="124" t="s">
        <v>343</v>
      </c>
      <c r="L33" s="127"/>
      <c r="M33" s="131" t="s">
        <v>344</v>
      </c>
      <c r="N33" s="132">
        <v>6</v>
      </c>
      <c r="O33" s="132">
        <v>6</v>
      </c>
      <c r="P33" s="133"/>
      <c r="Q33" s="132">
        <f t="shared" si="0"/>
        <v>6</v>
      </c>
      <c r="R33" s="124">
        <v>138.96</v>
      </c>
      <c r="S33" s="138">
        <v>6</v>
      </c>
      <c r="T33" s="124" t="s">
        <v>345</v>
      </c>
      <c r="U33" s="142"/>
      <c r="V33" s="139" t="s">
        <v>346</v>
      </c>
    </row>
    <row r="34" s="110" customFormat="1" ht="28" customHeight="1" spans="1:22">
      <c r="A34" s="124">
        <v>94</v>
      </c>
      <c r="B34" s="125" t="s">
        <v>452</v>
      </c>
      <c r="C34" s="125" t="s">
        <v>14</v>
      </c>
      <c r="D34" s="125" t="s">
        <v>347</v>
      </c>
      <c r="E34" s="126" t="s">
        <v>262</v>
      </c>
      <c r="F34" s="125" t="s">
        <v>339</v>
      </c>
      <c r="G34" s="125" t="s">
        <v>453</v>
      </c>
      <c r="H34" s="125">
        <v>13808520189</v>
      </c>
      <c r="I34" s="125" t="s">
        <v>453</v>
      </c>
      <c r="J34" s="158" t="s">
        <v>454</v>
      </c>
      <c r="K34" s="124" t="s">
        <v>343</v>
      </c>
      <c r="L34" s="127"/>
      <c r="M34" s="131" t="s">
        <v>344</v>
      </c>
      <c r="N34" s="132">
        <v>6</v>
      </c>
      <c r="O34" s="132">
        <v>6</v>
      </c>
      <c r="P34" s="133"/>
      <c r="Q34" s="132">
        <f t="shared" si="0"/>
        <v>6</v>
      </c>
      <c r="R34" s="124">
        <v>74.46</v>
      </c>
      <c r="S34" s="138">
        <v>6</v>
      </c>
      <c r="T34" s="124" t="s">
        <v>345</v>
      </c>
      <c r="U34" s="142"/>
      <c r="V34" s="139" t="s">
        <v>346</v>
      </c>
    </row>
    <row r="35" s="110" customFormat="1" ht="28" customHeight="1" spans="1:22">
      <c r="A35" s="124">
        <v>95</v>
      </c>
      <c r="B35" s="125" t="s">
        <v>455</v>
      </c>
      <c r="C35" s="125" t="s">
        <v>14</v>
      </c>
      <c r="D35" s="125" t="s">
        <v>338</v>
      </c>
      <c r="E35" s="126" t="s">
        <v>262</v>
      </c>
      <c r="F35" s="125" t="s">
        <v>339</v>
      </c>
      <c r="G35" s="125" t="s">
        <v>456</v>
      </c>
      <c r="H35" s="125">
        <v>13055958355</v>
      </c>
      <c r="I35" s="125" t="s">
        <v>457</v>
      </c>
      <c r="J35" s="158" t="s">
        <v>458</v>
      </c>
      <c r="K35" s="124" t="s">
        <v>343</v>
      </c>
      <c r="L35" s="127"/>
      <c r="M35" s="131" t="s">
        <v>344</v>
      </c>
      <c r="N35" s="132">
        <v>6</v>
      </c>
      <c r="O35" s="132">
        <v>6</v>
      </c>
      <c r="P35" s="133"/>
      <c r="Q35" s="132">
        <f t="shared" si="0"/>
        <v>6</v>
      </c>
      <c r="R35" s="124">
        <v>16.01</v>
      </c>
      <c r="S35" s="138">
        <v>6</v>
      </c>
      <c r="T35" s="124" t="s">
        <v>345</v>
      </c>
      <c r="U35" s="142"/>
      <c r="V35" s="139" t="s">
        <v>346</v>
      </c>
    </row>
    <row r="36" s="110" customFormat="1" ht="28" customHeight="1" spans="1:22">
      <c r="A36" s="124">
        <v>96</v>
      </c>
      <c r="B36" s="125" t="s">
        <v>459</v>
      </c>
      <c r="C36" s="125" t="s">
        <v>14</v>
      </c>
      <c r="D36" s="125" t="s">
        <v>338</v>
      </c>
      <c r="E36" s="126" t="s">
        <v>262</v>
      </c>
      <c r="F36" s="125" t="s">
        <v>339</v>
      </c>
      <c r="G36" s="125" t="s">
        <v>460</v>
      </c>
      <c r="H36" s="125">
        <v>18105050288</v>
      </c>
      <c r="I36" s="125" t="s">
        <v>461</v>
      </c>
      <c r="J36" s="158" t="s">
        <v>462</v>
      </c>
      <c r="K36" s="124" t="s">
        <v>343</v>
      </c>
      <c r="L36" s="127"/>
      <c r="M36" s="131" t="s">
        <v>344</v>
      </c>
      <c r="N36" s="132">
        <v>6</v>
      </c>
      <c r="O36" s="132">
        <v>6</v>
      </c>
      <c r="P36" s="133"/>
      <c r="Q36" s="132">
        <f t="shared" si="0"/>
        <v>6</v>
      </c>
      <c r="R36" s="124">
        <v>61.04</v>
      </c>
      <c r="S36" s="138">
        <v>6</v>
      </c>
      <c r="T36" s="124" t="s">
        <v>345</v>
      </c>
      <c r="U36" s="142"/>
      <c r="V36" s="139" t="s">
        <v>346</v>
      </c>
    </row>
    <row r="37" s="110" customFormat="1" ht="28" customHeight="1" spans="1:22">
      <c r="A37" s="124">
        <v>97</v>
      </c>
      <c r="B37" s="125" t="s">
        <v>463</v>
      </c>
      <c r="C37" s="125" t="s">
        <v>7</v>
      </c>
      <c r="D37" s="125" t="s">
        <v>464</v>
      </c>
      <c r="E37" s="126" t="s">
        <v>262</v>
      </c>
      <c r="F37" s="125" t="s">
        <v>339</v>
      </c>
      <c r="G37" s="125" t="s">
        <v>465</v>
      </c>
      <c r="H37" s="125">
        <v>13506959696</v>
      </c>
      <c r="I37" s="125" t="s">
        <v>466</v>
      </c>
      <c r="J37" s="158" t="s">
        <v>467</v>
      </c>
      <c r="K37" s="124" t="s">
        <v>343</v>
      </c>
      <c r="L37" s="127"/>
      <c r="M37" s="131" t="s">
        <v>344</v>
      </c>
      <c r="N37" s="132">
        <v>6</v>
      </c>
      <c r="O37" s="132">
        <v>6</v>
      </c>
      <c r="P37" s="133"/>
      <c r="Q37" s="132">
        <f t="shared" si="0"/>
        <v>6</v>
      </c>
      <c r="R37" s="124">
        <v>56.94</v>
      </c>
      <c r="S37" s="138">
        <v>6</v>
      </c>
      <c r="T37" s="124" t="s">
        <v>345</v>
      </c>
      <c r="U37" s="142"/>
      <c r="V37" s="139" t="s">
        <v>346</v>
      </c>
    </row>
    <row r="38" s="110" customFormat="1" ht="28" customHeight="1" spans="1:22">
      <c r="A38" s="124">
        <v>98</v>
      </c>
      <c r="B38" s="125" t="s">
        <v>468</v>
      </c>
      <c r="C38" s="125" t="s">
        <v>14</v>
      </c>
      <c r="D38" s="125" t="s">
        <v>347</v>
      </c>
      <c r="E38" s="126" t="s">
        <v>262</v>
      </c>
      <c r="F38" s="125" t="s">
        <v>339</v>
      </c>
      <c r="G38" s="125" t="s">
        <v>469</v>
      </c>
      <c r="H38" s="125">
        <v>13799855358</v>
      </c>
      <c r="I38" s="125" t="s">
        <v>470</v>
      </c>
      <c r="J38" s="125" t="s">
        <v>471</v>
      </c>
      <c r="K38" s="124" t="s">
        <v>343</v>
      </c>
      <c r="L38" s="127"/>
      <c r="M38" s="131" t="s">
        <v>344</v>
      </c>
      <c r="N38" s="132">
        <v>6</v>
      </c>
      <c r="O38" s="132">
        <v>6</v>
      </c>
      <c r="P38" s="133"/>
      <c r="Q38" s="132">
        <f t="shared" si="0"/>
        <v>6</v>
      </c>
      <c r="R38" s="124">
        <v>99.11</v>
      </c>
      <c r="S38" s="138">
        <v>6</v>
      </c>
      <c r="T38" s="124" t="s">
        <v>345</v>
      </c>
      <c r="U38" s="142"/>
      <c r="V38" s="139" t="s">
        <v>346</v>
      </c>
    </row>
    <row r="39" s="110" customFormat="1" ht="28" customHeight="1" spans="1:22">
      <c r="A39" s="124">
        <v>99</v>
      </c>
      <c r="B39" s="125" t="s">
        <v>472</v>
      </c>
      <c r="C39" s="125" t="s">
        <v>17</v>
      </c>
      <c r="D39" s="125" t="s">
        <v>347</v>
      </c>
      <c r="E39" s="126" t="s">
        <v>262</v>
      </c>
      <c r="F39" s="125" t="s">
        <v>339</v>
      </c>
      <c r="G39" s="125" t="s">
        <v>473</v>
      </c>
      <c r="H39" s="125">
        <v>15160786999</v>
      </c>
      <c r="I39" s="125" t="s">
        <v>473</v>
      </c>
      <c r="J39" s="158" t="s">
        <v>474</v>
      </c>
      <c r="K39" s="124" t="s">
        <v>343</v>
      </c>
      <c r="L39" s="127"/>
      <c r="M39" s="131" t="s">
        <v>344</v>
      </c>
      <c r="N39" s="132">
        <v>6</v>
      </c>
      <c r="O39" s="132">
        <v>6</v>
      </c>
      <c r="P39" s="133"/>
      <c r="Q39" s="132">
        <f t="shared" si="0"/>
        <v>6</v>
      </c>
      <c r="R39" s="124">
        <v>58.96</v>
      </c>
      <c r="S39" s="138">
        <v>6</v>
      </c>
      <c r="T39" s="124" t="s">
        <v>345</v>
      </c>
      <c r="U39" s="142"/>
      <c r="V39" s="139" t="s">
        <v>346</v>
      </c>
    </row>
    <row r="40" s="110" customFormat="1" ht="28" customHeight="1" spans="1:22">
      <c r="A40" s="124">
        <v>100</v>
      </c>
      <c r="B40" s="125" t="s">
        <v>475</v>
      </c>
      <c r="C40" s="125" t="s">
        <v>14</v>
      </c>
      <c r="D40" s="125" t="s">
        <v>338</v>
      </c>
      <c r="E40" s="126" t="s">
        <v>262</v>
      </c>
      <c r="F40" s="125" t="s">
        <v>339</v>
      </c>
      <c r="G40" s="125" t="s">
        <v>476</v>
      </c>
      <c r="H40" s="125">
        <v>19959705020</v>
      </c>
      <c r="I40" s="125" t="s">
        <v>477</v>
      </c>
      <c r="J40" s="158" t="s">
        <v>478</v>
      </c>
      <c r="K40" s="124" t="s">
        <v>343</v>
      </c>
      <c r="L40" s="127"/>
      <c r="M40" s="131" t="s">
        <v>344</v>
      </c>
      <c r="N40" s="132">
        <v>6</v>
      </c>
      <c r="O40" s="132">
        <v>6</v>
      </c>
      <c r="P40" s="133"/>
      <c r="Q40" s="132">
        <f t="shared" si="0"/>
        <v>6</v>
      </c>
      <c r="R40" s="124">
        <v>143.22</v>
      </c>
      <c r="S40" s="138">
        <v>6</v>
      </c>
      <c r="T40" s="124" t="s">
        <v>345</v>
      </c>
      <c r="U40" s="142"/>
      <c r="V40" s="139" t="s">
        <v>346</v>
      </c>
    </row>
    <row r="41" s="110" customFormat="1" ht="28" customHeight="1" spans="1:22">
      <c r="A41" s="124">
        <v>101</v>
      </c>
      <c r="B41" s="125" t="s">
        <v>119</v>
      </c>
      <c r="C41" s="125" t="s">
        <v>29</v>
      </c>
      <c r="D41" s="125" t="s">
        <v>338</v>
      </c>
      <c r="E41" s="126" t="s">
        <v>262</v>
      </c>
      <c r="F41" s="125" t="s">
        <v>339</v>
      </c>
      <c r="G41" s="125" t="s">
        <v>479</v>
      </c>
      <c r="H41" s="125">
        <v>15159753123</v>
      </c>
      <c r="I41" s="125" t="s">
        <v>480</v>
      </c>
      <c r="J41" s="158" t="s">
        <v>481</v>
      </c>
      <c r="K41" s="124" t="s">
        <v>343</v>
      </c>
      <c r="L41" s="127"/>
      <c r="M41" s="131" t="s">
        <v>344</v>
      </c>
      <c r="N41" s="132">
        <v>6</v>
      </c>
      <c r="O41" s="132">
        <v>6</v>
      </c>
      <c r="P41" s="133"/>
      <c r="Q41" s="132">
        <f t="shared" si="0"/>
        <v>6</v>
      </c>
      <c r="R41" s="124">
        <v>309.87</v>
      </c>
      <c r="S41" s="138">
        <v>6</v>
      </c>
      <c r="T41" s="124" t="s">
        <v>345</v>
      </c>
      <c r="U41" s="142"/>
      <c r="V41" s="139" t="s">
        <v>346</v>
      </c>
    </row>
    <row r="42" s="110" customFormat="1" ht="28" customHeight="1" spans="1:22">
      <c r="A42" s="124">
        <v>102</v>
      </c>
      <c r="B42" s="125" t="s">
        <v>482</v>
      </c>
      <c r="C42" s="125" t="s">
        <v>33</v>
      </c>
      <c r="D42" s="125" t="s">
        <v>347</v>
      </c>
      <c r="E42" s="126" t="s">
        <v>262</v>
      </c>
      <c r="F42" s="125" t="s">
        <v>339</v>
      </c>
      <c r="G42" s="125" t="s">
        <v>483</v>
      </c>
      <c r="H42" s="125">
        <v>15159769222</v>
      </c>
      <c r="I42" s="125" t="s">
        <v>484</v>
      </c>
      <c r="J42" s="158" t="s">
        <v>485</v>
      </c>
      <c r="K42" s="124" t="s">
        <v>343</v>
      </c>
      <c r="L42" s="127"/>
      <c r="M42" s="131" t="s">
        <v>344</v>
      </c>
      <c r="N42" s="132">
        <v>6</v>
      </c>
      <c r="O42" s="132">
        <v>6</v>
      </c>
      <c r="P42" s="133"/>
      <c r="Q42" s="132">
        <f t="shared" si="0"/>
        <v>6</v>
      </c>
      <c r="R42" s="124">
        <v>49.59</v>
      </c>
      <c r="S42" s="138">
        <v>6</v>
      </c>
      <c r="T42" s="124" t="s">
        <v>345</v>
      </c>
      <c r="U42" s="142"/>
      <c r="V42" s="139" t="s">
        <v>346</v>
      </c>
    </row>
    <row r="43" s="110" customFormat="1" ht="28" customHeight="1" spans="1:22">
      <c r="A43" s="124">
        <v>103</v>
      </c>
      <c r="B43" s="125" t="s">
        <v>486</v>
      </c>
      <c r="C43" s="125" t="s">
        <v>14</v>
      </c>
      <c r="D43" s="125" t="s">
        <v>338</v>
      </c>
      <c r="E43" s="126" t="s">
        <v>262</v>
      </c>
      <c r="F43" s="125" t="s">
        <v>339</v>
      </c>
      <c r="G43" s="125" t="s">
        <v>487</v>
      </c>
      <c r="H43" s="125">
        <v>13799248141</v>
      </c>
      <c r="I43" s="125" t="s">
        <v>488</v>
      </c>
      <c r="J43" s="158" t="s">
        <v>489</v>
      </c>
      <c r="K43" s="124" t="s">
        <v>343</v>
      </c>
      <c r="L43" s="127"/>
      <c r="M43" s="131" t="s">
        <v>344</v>
      </c>
      <c r="N43" s="132">
        <v>6</v>
      </c>
      <c r="O43" s="132">
        <v>6</v>
      </c>
      <c r="P43" s="133"/>
      <c r="Q43" s="132">
        <f t="shared" si="0"/>
        <v>6</v>
      </c>
      <c r="R43" s="124">
        <v>25.64</v>
      </c>
      <c r="S43" s="138">
        <v>6</v>
      </c>
      <c r="T43" s="124" t="s">
        <v>345</v>
      </c>
      <c r="U43" s="142"/>
      <c r="V43" s="139" t="s">
        <v>346</v>
      </c>
    </row>
    <row r="44" s="110" customFormat="1" ht="28" customHeight="1" spans="1:22">
      <c r="A44" s="124">
        <v>104</v>
      </c>
      <c r="B44" s="125" t="s">
        <v>490</v>
      </c>
      <c r="C44" s="125" t="s">
        <v>7</v>
      </c>
      <c r="D44" s="125" t="s">
        <v>464</v>
      </c>
      <c r="E44" s="126" t="s">
        <v>262</v>
      </c>
      <c r="F44" s="125" t="s">
        <v>339</v>
      </c>
      <c r="G44" s="125" t="s">
        <v>491</v>
      </c>
      <c r="H44" s="125">
        <v>19959990333</v>
      </c>
      <c r="I44" s="125" t="s">
        <v>492</v>
      </c>
      <c r="J44" s="158" t="s">
        <v>493</v>
      </c>
      <c r="K44" s="124" t="s">
        <v>343</v>
      </c>
      <c r="L44" s="127"/>
      <c r="M44" s="131" t="s">
        <v>344</v>
      </c>
      <c r="N44" s="132">
        <v>6</v>
      </c>
      <c r="O44" s="132">
        <v>6</v>
      </c>
      <c r="P44" s="133"/>
      <c r="Q44" s="132">
        <f t="shared" si="0"/>
        <v>6</v>
      </c>
      <c r="R44" s="124">
        <v>56.87</v>
      </c>
      <c r="S44" s="138">
        <v>6</v>
      </c>
      <c r="T44" s="124" t="s">
        <v>345</v>
      </c>
      <c r="U44" s="142"/>
      <c r="V44" s="139" t="s">
        <v>346</v>
      </c>
    </row>
    <row r="45" s="110" customFormat="1" ht="28" customHeight="1" spans="1:22">
      <c r="A45" s="124">
        <v>105</v>
      </c>
      <c r="B45" s="125" t="s">
        <v>494</v>
      </c>
      <c r="C45" s="125" t="s">
        <v>83</v>
      </c>
      <c r="D45" s="125" t="s">
        <v>351</v>
      </c>
      <c r="E45" s="126" t="s">
        <v>262</v>
      </c>
      <c r="F45" s="125" t="s">
        <v>339</v>
      </c>
      <c r="G45" s="125" t="s">
        <v>495</v>
      </c>
      <c r="H45" s="125">
        <v>18959702202</v>
      </c>
      <c r="I45" s="125" t="s">
        <v>496</v>
      </c>
      <c r="J45" s="158" t="s">
        <v>497</v>
      </c>
      <c r="K45" s="124" t="s">
        <v>343</v>
      </c>
      <c r="L45" s="127"/>
      <c r="M45" s="131" t="s">
        <v>344</v>
      </c>
      <c r="N45" s="132">
        <v>3</v>
      </c>
      <c r="O45" s="132">
        <v>3</v>
      </c>
      <c r="P45" s="133"/>
      <c r="Q45" s="132">
        <f t="shared" si="0"/>
        <v>3</v>
      </c>
      <c r="R45" s="124">
        <v>26.21</v>
      </c>
      <c r="S45" s="138">
        <v>3</v>
      </c>
      <c r="T45" s="124" t="s">
        <v>345</v>
      </c>
      <c r="U45" s="142"/>
      <c r="V45" s="139" t="s">
        <v>346</v>
      </c>
    </row>
    <row r="46" s="110" customFormat="1" ht="28" customHeight="1" spans="1:22">
      <c r="A46" s="124">
        <v>106</v>
      </c>
      <c r="B46" s="125" t="s">
        <v>498</v>
      </c>
      <c r="C46" s="125" t="s">
        <v>14</v>
      </c>
      <c r="D46" s="125" t="s">
        <v>347</v>
      </c>
      <c r="E46" s="126" t="s">
        <v>262</v>
      </c>
      <c r="F46" s="125" t="s">
        <v>339</v>
      </c>
      <c r="G46" s="125" t="s">
        <v>499</v>
      </c>
      <c r="H46" s="125">
        <v>13808515518</v>
      </c>
      <c r="I46" s="125" t="s">
        <v>500</v>
      </c>
      <c r="J46" s="158" t="s">
        <v>501</v>
      </c>
      <c r="K46" s="124" t="s">
        <v>343</v>
      </c>
      <c r="L46" s="127"/>
      <c r="M46" s="131" t="s">
        <v>344</v>
      </c>
      <c r="N46" s="132">
        <v>3</v>
      </c>
      <c r="O46" s="132">
        <v>3</v>
      </c>
      <c r="P46" s="133"/>
      <c r="Q46" s="132">
        <f t="shared" si="0"/>
        <v>3</v>
      </c>
      <c r="R46" s="124">
        <v>485.52</v>
      </c>
      <c r="S46" s="138">
        <v>3</v>
      </c>
      <c r="T46" s="124" t="s">
        <v>345</v>
      </c>
      <c r="U46" s="142"/>
      <c r="V46" s="139" t="s">
        <v>346</v>
      </c>
    </row>
    <row r="47" s="110" customFormat="1" ht="28" customHeight="1" spans="1:22">
      <c r="A47" s="124">
        <v>107</v>
      </c>
      <c r="B47" s="125" t="s">
        <v>502</v>
      </c>
      <c r="C47" s="125" t="s">
        <v>22</v>
      </c>
      <c r="D47" s="125" t="s">
        <v>347</v>
      </c>
      <c r="E47" s="126" t="s">
        <v>262</v>
      </c>
      <c r="F47" s="125" t="s">
        <v>339</v>
      </c>
      <c r="G47" s="125" t="s">
        <v>503</v>
      </c>
      <c r="H47" s="125">
        <v>15880769599</v>
      </c>
      <c r="I47" s="125" t="s">
        <v>504</v>
      </c>
      <c r="J47" s="158" t="s">
        <v>505</v>
      </c>
      <c r="K47" s="124" t="s">
        <v>343</v>
      </c>
      <c r="L47" s="127"/>
      <c r="M47" s="131" t="s">
        <v>344</v>
      </c>
      <c r="N47" s="132">
        <v>6</v>
      </c>
      <c r="O47" s="132">
        <v>6</v>
      </c>
      <c r="P47" s="133"/>
      <c r="Q47" s="132">
        <f t="shared" si="0"/>
        <v>6</v>
      </c>
      <c r="R47" s="124">
        <v>54.17</v>
      </c>
      <c r="S47" s="138">
        <v>6</v>
      </c>
      <c r="T47" s="124" t="s">
        <v>345</v>
      </c>
      <c r="U47" s="142"/>
      <c r="V47" s="139" t="s">
        <v>346</v>
      </c>
    </row>
    <row r="48" s="110" customFormat="1" ht="28" customHeight="1" spans="1:22">
      <c r="A48" s="124">
        <v>108</v>
      </c>
      <c r="B48" s="125" t="s">
        <v>506</v>
      </c>
      <c r="C48" s="125" t="s">
        <v>25</v>
      </c>
      <c r="D48" s="125" t="s">
        <v>351</v>
      </c>
      <c r="E48" s="126" t="s">
        <v>262</v>
      </c>
      <c r="F48" s="125" t="s">
        <v>339</v>
      </c>
      <c r="G48" s="125" t="s">
        <v>507</v>
      </c>
      <c r="H48" s="125">
        <v>15880995375</v>
      </c>
      <c r="I48" s="125" t="s">
        <v>508</v>
      </c>
      <c r="J48" s="158" t="s">
        <v>509</v>
      </c>
      <c r="K48" s="124" t="s">
        <v>343</v>
      </c>
      <c r="L48" s="127"/>
      <c r="M48" s="131" t="s">
        <v>344</v>
      </c>
      <c r="N48" s="132">
        <v>6</v>
      </c>
      <c r="O48" s="132">
        <v>6</v>
      </c>
      <c r="P48" s="133"/>
      <c r="Q48" s="132">
        <f t="shared" si="0"/>
        <v>6</v>
      </c>
      <c r="R48" s="124">
        <v>5.8</v>
      </c>
      <c r="S48" s="138">
        <v>5.8</v>
      </c>
      <c r="T48" s="124" t="s">
        <v>345</v>
      </c>
      <c r="U48" s="142"/>
      <c r="V48" s="139" t="s">
        <v>346</v>
      </c>
    </row>
    <row r="49" s="110" customFormat="1" ht="28" customHeight="1" spans="1:22">
      <c r="A49" s="124">
        <v>109</v>
      </c>
      <c r="B49" s="125" t="s">
        <v>510</v>
      </c>
      <c r="C49" s="125" t="s">
        <v>100</v>
      </c>
      <c r="D49" s="125" t="s">
        <v>338</v>
      </c>
      <c r="E49" s="126" t="s">
        <v>262</v>
      </c>
      <c r="F49" s="125" t="s">
        <v>339</v>
      </c>
      <c r="G49" s="125" t="s">
        <v>511</v>
      </c>
      <c r="H49" s="125">
        <v>15905946676</v>
      </c>
      <c r="I49" s="125" t="s">
        <v>512</v>
      </c>
      <c r="J49" s="158" t="s">
        <v>513</v>
      </c>
      <c r="K49" s="124" t="s">
        <v>343</v>
      </c>
      <c r="L49" s="127"/>
      <c r="M49" s="131" t="s">
        <v>344</v>
      </c>
      <c r="N49" s="132">
        <v>6</v>
      </c>
      <c r="O49" s="132">
        <v>6</v>
      </c>
      <c r="P49" s="133"/>
      <c r="Q49" s="132">
        <f t="shared" si="0"/>
        <v>6</v>
      </c>
      <c r="R49" s="124">
        <v>19.92</v>
      </c>
      <c r="S49" s="138">
        <v>6</v>
      </c>
      <c r="T49" s="124" t="s">
        <v>345</v>
      </c>
      <c r="U49" s="142"/>
      <c r="V49" s="139" t="s">
        <v>346</v>
      </c>
    </row>
    <row r="50" s="110" customFormat="1" ht="28" customHeight="1" spans="1:22">
      <c r="A50" s="124">
        <v>110</v>
      </c>
      <c r="B50" s="125" t="s">
        <v>514</v>
      </c>
      <c r="C50" s="125" t="s">
        <v>17</v>
      </c>
      <c r="D50" s="125" t="s">
        <v>351</v>
      </c>
      <c r="E50" s="126" t="s">
        <v>262</v>
      </c>
      <c r="F50" s="125" t="s">
        <v>339</v>
      </c>
      <c r="G50" s="125" t="s">
        <v>515</v>
      </c>
      <c r="H50" s="125">
        <v>13599135773</v>
      </c>
      <c r="I50" s="125" t="s">
        <v>516</v>
      </c>
      <c r="J50" s="158" t="s">
        <v>517</v>
      </c>
      <c r="K50" s="124" t="s">
        <v>343</v>
      </c>
      <c r="L50" s="127"/>
      <c r="M50" s="131" t="s">
        <v>344</v>
      </c>
      <c r="N50" s="132">
        <v>6</v>
      </c>
      <c r="O50" s="132">
        <v>6</v>
      </c>
      <c r="P50" s="133"/>
      <c r="Q50" s="132">
        <f t="shared" si="0"/>
        <v>6</v>
      </c>
      <c r="R50" s="124">
        <v>501.32</v>
      </c>
      <c r="S50" s="138">
        <v>6</v>
      </c>
      <c r="T50" s="124" t="s">
        <v>345</v>
      </c>
      <c r="U50" s="142"/>
      <c r="V50" s="139" t="s">
        <v>346</v>
      </c>
    </row>
    <row r="51" s="110" customFormat="1" ht="28" customHeight="1" spans="1:22">
      <c r="A51" s="124">
        <v>111</v>
      </c>
      <c r="B51" s="125" t="s">
        <v>149</v>
      </c>
      <c r="C51" s="125" t="s">
        <v>83</v>
      </c>
      <c r="D51" s="125" t="s">
        <v>518</v>
      </c>
      <c r="E51" s="126" t="s">
        <v>262</v>
      </c>
      <c r="F51" s="125" t="s">
        <v>339</v>
      </c>
      <c r="G51" s="125" t="s">
        <v>519</v>
      </c>
      <c r="H51" s="125">
        <v>15359509581</v>
      </c>
      <c r="I51" s="125" t="s">
        <v>520</v>
      </c>
      <c r="J51" s="158" t="s">
        <v>521</v>
      </c>
      <c r="K51" s="124" t="s">
        <v>343</v>
      </c>
      <c r="L51" s="127"/>
      <c r="M51" s="131" t="s">
        <v>344</v>
      </c>
      <c r="N51" s="132">
        <v>6</v>
      </c>
      <c r="O51" s="132">
        <v>6</v>
      </c>
      <c r="P51" s="133"/>
      <c r="Q51" s="132">
        <f t="shared" si="0"/>
        <v>6</v>
      </c>
      <c r="R51" s="124">
        <v>428.61</v>
      </c>
      <c r="S51" s="138">
        <v>6</v>
      </c>
      <c r="T51" s="124" t="s">
        <v>345</v>
      </c>
      <c r="U51" s="142"/>
      <c r="V51" s="139" t="s">
        <v>346</v>
      </c>
    </row>
    <row r="52" s="110" customFormat="1" ht="28" customHeight="1" spans="1:22">
      <c r="A52" s="124">
        <v>112</v>
      </c>
      <c r="B52" s="125" t="s">
        <v>522</v>
      </c>
      <c r="C52" s="125" t="s">
        <v>29</v>
      </c>
      <c r="D52" s="125" t="s">
        <v>523</v>
      </c>
      <c r="E52" s="126" t="s">
        <v>262</v>
      </c>
      <c r="F52" s="125" t="s">
        <v>339</v>
      </c>
      <c r="G52" s="125" t="s">
        <v>524</v>
      </c>
      <c r="H52" s="125">
        <v>15159510646</v>
      </c>
      <c r="I52" s="125" t="s">
        <v>525</v>
      </c>
      <c r="J52" s="125" t="s">
        <v>526</v>
      </c>
      <c r="K52" s="124" t="s">
        <v>343</v>
      </c>
      <c r="L52" s="127"/>
      <c r="M52" s="131" t="s">
        <v>344</v>
      </c>
      <c r="N52" s="132">
        <v>3</v>
      </c>
      <c r="O52" s="132">
        <v>3</v>
      </c>
      <c r="P52" s="133"/>
      <c r="Q52" s="132">
        <f t="shared" si="0"/>
        <v>3</v>
      </c>
      <c r="R52" s="124">
        <v>406.97</v>
      </c>
      <c r="S52" s="138">
        <v>3</v>
      </c>
      <c r="T52" s="124" t="s">
        <v>345</v>
      </c>
      <c r="U52" s="142"/>
      <c r="V52" s="139" t="s">
        <v>346</v>
      </c>
    </row>
    <row r="53" s="110" customFormat="1" ht="28" customHeight="1" spans="1:22">
      <c r="A53" s="124">
        <v>113</v>
      </c>
      <c r="B53" s="125" t="s">
        <v>527</v>
      </c>
      <c r="C53" s="125" t="s">
        <v>87</v>
      </c>
      <c r="D53" s="125" t="s">
        <v>351</v>
      </c>
      <c r="E53" s="126" t="s">
        <v>262</v>
      </c>
      <c r="F53" s="125" t="s">
        <v>339</v>
      </c>
      <c r="G53" s="125" t="s">
        <v>528</v>
      </c>
      <c r="H53" s="125">
        <v>15976975999</v>
      </c>
      <c r="I53" s="125" t="s">
        <v>529</v>
      </c>
      <c r="J53" s="158" t="s">
        <v>530</v>
      </c>
      <c r="K53" s="124" t="s">
        <v>343</v>
      </c>
      <c r="L53" s="127"/>
      <c r="M53" s="131" t="s">
        <v>344</v>
      </c>
      <c r="N53" s="132">
        <v>6</v>
      </c>
      <c r="O53" s="132">
        <v>6</v>
      </c>
      <c r="P53" s="133"/>
      <c r="Q53" s="132">
        <f t="shared" si="0"/>
        <v>6</v>
      </c>
      <c r="R53" s="124">
        <v>100.52</v>
      </c>
      <c r="S53" s="138">
        <v>6</v>
      </c>
      <c r="T53" s="124" t="s">
        <v>345</v>
      </c>
      <c r="U53" s="142"/>
      <c r="V53" s="139" t="s">
        <v>346</v>
      </c>
    </row>
    <row r="54" s="110" customFormat="1" ht="28" customHeight="1" spans="1:22">
      <c r="A54" s="124">
        <v>114</v>
      </c>
      <c r="B54" s="125" t="s">
        <v>531</v>
      </c>
      <c r="C54" s="125" t="s">
        <v>25</v>
      </c>
      <c r="D54" s="125" t="s">
        <v>351</v>
      </c>
      <c r="E54" s="126" t="s">
        <v>262</v>
      </c>
      <c r="F54" s="125" t="s">
        <v>339</v>
      </c>
      <c r="G54" s="125" t="s">
        <v>532</v>
      </c>
      <c r="H54" s="125">
        <v>13489248039</v>
      </c>
      <c r="I54" s="125" t="s">
        <v>533</v>
      </c>
      <c r="J54" s="158" t="s">
        <v>534</v>
      </c>
      <c r="K54" s="124" t="s">
        <v>343</v>
      </c>
      <c r="L54" s="127"/>
      <c r="M54" s="131" t="s">
        <v>344</v>
      </c>
      <c r="N54" s="132">
        <v>6</v>
      </c>
      <c r="O54" s="132">
        <v>6</v>
      </c>
      <c r="P54" s="133"/>
      <c r="Q54" s="132">
        <f t="shared" si="0"/>
        <v>6</v>
      </c>
      <c r="R54" s="124">
        <v>15.75</v>
      </c>
      <c r="S54" s="138">
        <v>6</v>
      </c>
      <c r="T54" s="124" t="s">
        <v>345</v>
      </c>
      <c r="U54" s="142"/>
      <c r="V54" s="139" t="s">
        <v>346</v>
      </c>
    </row>
    <row r="55" s="110" customFormat="1" ht="28" customHeight="1" spans="1:22">
      <c r="A55" s="124">
        <v>115</v>
      </c>
      <c r="B55" s="125" t="s">
        <v>535</v>
      </c>
      <c r="C55" s="125" t="s">
        <v>536</v>
      </c>
      <c r="D55" s="125" t="s">
        <v>464</v>
      </c>
      <c r="E55" s="126" t="s">
        <v>262</v>
      </c>
      <c r="F55" s="125" t="s">
        <v>339</v>
      </c>
      <c r="G55" s="125" t="s">
        <v>537</v>
      </c>
      <c r="H55" s="125" t="s">
        <v>538</v>
      </c>
      <c r="I55" s="125" t="s">
        <v>539</v>
      </c>
      <c r="J55" s="125" t="s">
        <v>540</v>
      </c>
      <c r="K55" s="124" t="s">
        <v>343</v>
      </c>
      <c r="L55" s="127"/>
      <c r="M55" s="131" t="s">
        <v>344</v>
      </c>
      <c r="N55" s="132">
        <v>6</v>
      </c>
      <c r="O55" s="132">
        <v>3</v>
      </c>
      <c r="P55" s="133"/>
      <c r="Q55" s="132">
        <f t="shared" si="0"/>
        <v>3</v>
      </c>
      <c r="R55" s="124">
        <v>91.58</v>
      </c>
      <c r="S55" s="138">
        <v>3</v>
      </c>
      <c r="T55" s="124" t="s">
        <v>345</v>
      </c>
      <c r="U55" s="142"/>
      <c r="V55" s="139" t="s">
        <v>346</v>
      </c>
    </row>
    <row r="56" s="110" customFormat="1" ht="28" customHeight="1" spans="1:22">
      <c r="A56" s="124">
        <v>116</v>
      </c>
      <c r="B56" s="125" t="s">
        <v>102</v>
      </c>
      <c r="C56" s="125" t="s">
        <v>89</v>
      </c>
      <c r="D56" s="125" t="s">
        <v>347</v>
      </c>
      <c r="E56" s="126" t="s">
        <v>262</v>
      </c>
      <c r="F56" s="125" t="s">
        <v>339</v>
      </c>
      <c r="G56" s="125" t="s">
        <v>541</v>
      </c>
      <c r="H56" s="125">
        <v>15059553390</v>
      </c>
      <c r="I56" s="125" t="s">
        <v>542</v>
      </c>
      <c r="J56" s="125" t="s">
        <v>543</v>
      </c>
      <c r="K56" s="124" t="s">
        <v>343</v>
      </c>
      <c r="L56" s="127"/>
      <c r="M56" s="131" t="s">
        <v>344</v>
      </c>
      <c r="N56" s="132">
        <v>6</v>
      </c>
      <c r="O56" s="132">
        <v>6</v>
      </c>
      <c r="P56" s="133"/>
      <c r="Q56" s="132">
        <f t="shared" si="0"/>
        <v>6</v>
      </c>
      <c r="R56" s="124">
        <v>951.78</v>
      </c>
      <c r="S56" s="138">
        <v>6</v>
      </c>
      <c r="T56" s="124" t="s">
        <v>345</v>
      </c>
      <c r="U56" s="142"/>
      <c r="V56" s="139" t="s">
        <v>346</v>
      </c>
    </row>
    <row r="57" s="110" customFormat="1" ht="28" customHeight="1" spans="1:22">
      <c r="A57" s="124">
        <v>117</v>
      </c>
      <c r="B57" s="125" t="s">
        <v>544</v>
      </c>
      <c r="C57" s="125" t="s">
        <v>29</v>
      </c>
      <c r="D57" s="125" t="s">
        <v>355</v>
      </c>
      <c r="E57" s="126" t="s">
        <v>262</v>
      </c>
      <c r="F57" s="125" t="s">
        <v>339</v>
      </c>
      <c r="G57" s="125" t="s">
        <v>545</v>
      </c>
      <c r="H57" s="125">
        <v>18259535533</v>
      </c>
      <c r="I57" s="125" t="s">
        <v>546</v>
      </c>
      <c r="J57" s="158" t="s">
        <v>547</v>
      </c>
      <c r="K57" s="124" t="s">
        <v>343</v>
      </c>
      <c r="L57" s="127"/>
      <c r="M57" s="131" t="s">
        <v>344</v>
      </c>
      <c r="N57" s="132">
        <v>6</v>
      </c>
      <c r="O57" s="132">
        <v>6</v>
      </c>
      <c r="P57" s="133"/>
      <c r="Q57" s="132">
        <f t="shared" si="0"/>
        <v>6</v>
      </c>
      <c r="R57" s="124">
        <v>387.85</v>
      </c>
      <c r="S57" s="138">
        <v>6</v>
      </c>
      <c r="T57" s="124" t="s">
        <v>345</v>
      </c>
      <c r="U57" s="142"/>
      <c r="V57" s="139" t="s">
        <v>346</v>
      </c>
    </row>
    <row r="58" s="110" customFormat="1" ht="28" customHeight="1" spans="1:22">
      <c r="A58" s="124">
        <v>118</v>
      </c>
      <c r="B58" s="125" t="s">
        <v>548</v>
      </c>
      <c r="C58" s="125" t="s">
        <v>10</v>
      </c>
      <c r="D58" s="125" t="s">
        <v>338</v>
      </c>
      <c r="E58" s="126" t="s">
        <v>262</v>
      </c>
      <c r="F58" s="125" t="s">
        <v>339</v>
      </c>
      <c r="G58" s="125" t="s">
        <v>549</v>
      </c>
      <c r="H58" s="125">
        <v>18759957881</v>
      </c>
      <c r="I58" s="125" t="s">
        <v>550</v>
      </c>
      <c r="J58" s="158" t="s">
        <v>551</v>
      </c>
      <c r="K58" s="124" t="s">
        <v>343</v>
      </c>
      <c r="L58" s="127"/>
      <c r="M58" s="131" t="s">
        <v>344</v>
      </c>
      <c r="N58" s="132">
        <v>6</v>
      </c>
      <c r="O58" s="132">
        <v>3</v>
      </c>
      <c r="P58" s="133"/>
      <c r="Q58" s="132">
        <f t="shared" si="0"/>
        <v>3</v>
      </c>
      <c r="R58" s="124">
        <v>26.78</v>
      </c>
      <c r="S58" s="138">
        <v>3</v>
      </c>
      <c r="T58" s="124" t="s">
        <v>345</v>
      </c>
      <c r="U58" s="142"/>
      <c r="V58" s="139" t="s">
        <v>346</v>
      </c>
    </row>
    <row r="59" s="110" customFormat="1" ht="28" customHeight="1" spans="1:22">
      <c r="A59" s="124">
        <v>119</v>
      </c>
      <c r="B59" s="125" t="s">
        <v>267</v>
      </c>
      <c r="C59" s="125" t="s">
        <v>89</v>
      </c>
      <c r="D59" s="125" t="s">
        <v>347</v>
      </c>
      <c r="E59" s="126" t="s">
        <v>262</v>
      </c>
      <c r="F59" s="125" t="s">
        <v>339</v>
      </c>
      <c r="G59" s="125" t="s">
        <v>552</v>
      </c>
      <c r="H59" s="125">
        <v>13788851851</v>
      </c>
      <c r="I59" s="125" t="s">
        <v>552</v>
      </c>
      <c r="J59" s="158" t="s">
        <v>553</v>
      </c>
      <c r="K59" s="124" t="s">
        <v>343</v>
      </c>
      <c r="L59" s="127"/>
      <c r="M59" s="131" t="s">
        <v>344</v>
      </c>
      <c r="N59" s="132">
        <v>6</v>
      </c>
      <c r="O59" s="132">
        <v>6</v>
      </c>
      <c r="P59" s="133"/>
      <c r="Q59" s="132">
        <f t="shared" si="0"/>
        <v>6</v>
      </c>
      <c r="R59" s="124">
        <v>141.07</v>
      </c>
      <c r="S59" s="138">
        <v>6</v>
      </c>
      <c r="T59" s="124" t="s">
        <v>345</v>
      </c>
      <c r="U59" s="142"/>
      <c r="V59" s="139" t="s">
        <v>346</v>
      </c>
    </row>
    <row r="60" s="110" customFormat="1" ht="28" customHeight="1" spans="1:22">
      <c r="A60" s="124">
        <v>120</v>
      </c>
      <c r="B60" s="125" t="s">
        <v>554</v>
      </c>
      <c r="C60" s="125" t="s">
        <v>29</v>
      </c>
      <c r="D60" s="125" t="s">
        <v>390</v>
      </c>
      <c r="E60" s="126" t="s">
        <v>262</v>
      </c>
      <c r="F60" s="125" t="s">
        <v>339</v>
      </c>
      <c r="G60" s="125" t="s">
        <v>555</v>
      </c>
      <c r="H60" s="125">
        <v>13905955616</v>
      </c>
      <c r="I60" s="125" t="s">
        <v>556</v>
      </c>
      <c r="J60" s="158" t="s">
        <v>557</v>
      </c>
      <c r="K60" s="124" t="s">
        <v>343</v>
      </c>
      <c r="L60" s="127"/>
      <c r="M60" s="131" t="s">
        <v>344</v>
      </c>
      <c r="N60" s="132">
        <v>3</v>
      </c>
      <c r="O60" s="132">
        <v>3</v>
      </c>
      <c r="P60" s="133"/>
      <c r="Q60" s="132">
        <f t="shared" si="0"/>
        <v>3</v>
      </c>
      <c r="R60" s="124">
        <v>64.74</v>
      </c>
      <c r="S60" s="138">
        <v>3</v>
      </c>
      <c r="T60" s="124" t="s">
        <v>345</v>
      </c>
      <c r="U60" s="142"/>
      <c r="V60" s="139" t="s">
        <v>346</v>
      </c>
    </row>
    <row r="61" s="110" customFormat="1" ht="28" customHeight="1" spans="1:22">
      <c r="A61" s="124">
        <v>121</v>
      </c>
      <c r="B61" s="125" t="s">
        <v>558</v>
      </c>
      <c r="C61" s="125" t="s">
        <v>29</v>
      </c>
      <c r="D61" s="125" t="s">
        <v>390</v>
      </c>
      <c r="E61" s="126" t="s">
        <v>262</v>
      </c>
      <c r="F61" s="125" t="s">
        <v>339</v>
      </c>
      <c r="G61" s="125" t="s">
        <v>559</v>
      </c>
      <c r="H61" s="125">
        <v>13505958309</v>
      </c>
      <c r="I61" s="125" t="s">
        <v>560</v>
      </c>
      <c r="J61" s="158" t="s">
        <v>561</v>
      </c>
      <c r="K61" s="124" t="s">
        <v>343</v>
      </c>
      <c r="L61" s="127"/>
      <c r="M61" s="131" t="s">
        <v>344</v>
      </c>
      <c r="N61" s="132">
        <v>6</v>
      </c>
      <c r="O61" s="132">
        <v>6</v>
      </c>
      <c r="P61" s="133"/>
      <c r="Q61" s="132">
        <f t="shared" si="0"/>
        <v>6</v>
      </c>
      <c r="R61" s="124">
        <v>56.42</v>
      </c>
      <c r="S61" s="138">
        <v>6</v>
      </c>
      <c r="T61" s="124" t="s">
        <v>345</v>
      </c>
      <c r="U61" s="142"/>
      <c r="V61" s="139" t="s">
        <v>346</v>
      </c>
    </row>
    <row r="62" s="110" customFormat="1" ht="28" customHeight="1" spans="1:22">
      <c r="A62" s="124">
        <v>122</v>
      </c>
      <c r="B62" s="125" t="s">
        <v>562</v>
      </c>
      <c r="C62" s="125" t="s">
        <v>14</v>
      </c>
      <c r="D62" s="125" t="s">
        <v>563</v>
      </c>
      <c r="E62" s="126" t="s">
        <v>262</v>
      </c>
      <c r="F62" s="125" t="s">
        <v>339</v>
      </c>
      <c r="G62" s="125" t="s">
        <v>564</v>
      </c>
      <c r="H62" s="125">
        <v>13850798680</v>
      </c>
      <c r="I62" s="125" t="s">
        <v>565</v>
      </c>
      <c r="J62" s="125" t="s">
        <v>566</v>
      </c>
      <c r="K62" s="124" t="s">
        <v>343</v>
      </c>
      <c r="L62" s="127"/>
      <c r="M62" s="131" t="s">
        <v>344</v>
      </c>
      <c r="N62" s="132">
        <v>6</v>
      </c>
      <c r="O62" s="132">
        <v>3</v>
      </c>
      <c r="P62" s="133"/>
      <c r="Q62" s="132">
        <f t="shared" si="0"/>
        <v>3</v>
      </c>
      <c r="R62" s="124">
        <v>125.78</v>
      </c>
      <c r="S62" s="138">
        <v>3</v>
      </c>
      <c r="T62" s="124" t="s">
        <v>345</v>
      </c>
      <c r="U62" s="142"/>
      <c r="V62" s="139" t="s">
        <v>346</v>
      </c>
    </row>
    <row r="63" s="110" customFormat="1" ht="28" customHeight="1" spans="1:22">
      <c r="A63" s="124">
        <v>123</v>
      </c>
      <c r="B63" s="125" t="s">
        <v>91</v>
      </c>
      <c r="C63" s="125" t="s">
        <v>29</v>
      </c>
      <c r="D63" s="125" t="s">
        <v>366</v>
      </c>
      <c r="E63" s="126" t="s">
        <v>262</v>
      </c>
      <c r="F63" s="125" t="s">
        <v>339</v>
      </c>
      <c r="G63" s="125" t="s">
        <v>567</v>
      </c>
      <c r="H63" s="125">
        <v>15750998817</v>
      </c>
      <c r="I63" s="125" t="s">
        <v>568</v>
      </c>
      <c r="J63" s="125" t="s">
        <v>569</v>
      </c>
      <c r="K63" s="124" t="s">
        <v>343</v>
      </c>
      <c r="L63" s="127"/>
      <c r="M63" s="131" t="s">
        <v>344</v>
      </c>
      <c r="N63" s="132">
        <v>6</v>
      </c>
      <c r="O63" s="132">
        <v>6</v>
      </c>
      <c r="P63" s="133"/>
      <c r="Q63" s="132">
        <f t="shared" si="0"/>
        <v>6</v>
      </c>
      <c r="R63" s="124">
        <v>374.09</v>
      </c>
      <c r="S63" s="138">
        <v>6</v>
      </c>
      <c r="T63" s="124" t="s">
        <v>345</v>
      </c>
      <c r="U63" s="142"/>
      <c r="V63" s="139" t="s">
        <v>346</v>
      </c>
    </row>
    <row r="64" s="110" customFormat="1" ht="28" customHeight="1" spans="1:22">
      <c r="A64" s="124">
        <v>124</v>
      </c>
      <c r="B64" s="125" t="s">
        <v>570</v>
      </c>
      <c r="C64" s="125" t="s">
        <v>14</v>
      </c>
      <c r="D64" s="125" t="s">
        <v>347</v>
      </c>
      <c r="E64" s="126" t="s">
        <v>262</v>
      </c>
      <c r="F64" s="125" t="s">
        <v>339</v>
      </c>
      <c r="G64" s="125" t="s">
        <v>571</v>
      </c>
      <c r="H64" s="125">
        <v>13788816618</v>
      </c>
      <c r="I64" s="125" t="s">
        <v>572</v>
      </c>
      <c r="J64" s="158" t="s">
        <v>573</v>
      </c>
      <c r="K64" s="124" t="s">
        <v>343</v>
      </c>
      <c r="L64" s="127"/>
      <c r="M64" s="131" t="s">
        <v>344</v>
      </c>
      <c r="N64" s="132">
        <v>6</v>
      </c>
      <c r="O64" s="132">
        <v>6</v>
      </c>
      <c r="P64" s="133"/>
      <c r="Q64" s="132">
        <f t="shared" si="0"/>
        <v>6</v>
      </c>
      <c r="R64" s="124">
        <v>29.23</v>
      </c>
      <c r="S64" s="138">
        <v>6</v>
      </c>
      <c r="T64" s="124" t="s">
        <v>345</v>
      </c>
      <c r="U64" s="142"/>
      <c r="V64" s="139" t="s">
        <v>346</v>
      </c>
    </row>
    <row r="65" s="110" customFormat="1" ht="28" customHeight="1" spans="1:22">
      <c r="A65" s="124">
        <v>125</v>
      </c>
      <c r="B65" s="125" t="s">
        <v>574</v>
      </c>
      <c r="C65" s="125" t="s">
        <v>96</v>
      </c>
      <c r="D65" s="125" t="s">
        <v>366</v>
      </c>
      <c r="E65" s="126" t="s">
        <v>262</v>
      </c>
      <c r="F65" s="125" t="s">
        <v>339</v>
      </c>
      <c r="G65" s="125" t="s">
        <v>575</v>
      </c>
      <c r="H65" s="125">
        <v>18606981162</v>
      </c>
      <c r="I65" s="125" t="s">
        <v>576</v>
      </c>
      <c r="J65" s="158" t="s">
        <v>577</v>
      </c>
      <c r="K65" s="124" t="s">
        <v>343</v>
      </c>
      <c r="L65" s="127"/>
      <c r="M65" s="131" t="s">
        <v>344</v>
      </c>
      <c r="N65" s="132">
        <v>6</v>
      </c>
      <c r="O65" s="132">
        <v>6</v>
      </c>
      <c r="P65" s="133"/>
      <c r="Q65" s="132">
        <f t="shared" si="0"/>
        <v>6</v>
      </c>
      <c r="R65" s="124">
        <v>123.17</v>
      </c>
      <c r="S65" s="138">
        <v>6</v>
      </c>
      <c r="T65" s="124" t="s">
        <v>345</v>
      </c>
      <c r="U65" s="142"/>
      <c r="V65" s="139" t="s">
        <v>346</v>
      </c>
    </row>
    <row r="66" s="110" customFormat="1" ht="28" customHeight="1" spans="1:22">
      <c r="A66" s="124">
        <v>126</v>
      </c>
      <c r="B66" s="125" t="s">
        <v>84</v>
      </c>
      <c r="C66" s="125" t="s">
        <v>83</v>
      </c>
      <c r="D66" s="125" t="s">
        <v>351</v>
      </c>
      <c r="E66" s="126" t="s">
        <v>262</v>
      </c>
      <c r="F66" s="125" t="s">
        <v>339</v>
      </c>
      <c r="G66" s="125" t="s">
        <v>578</v>
      </c>
      <c r="H66" s="125">
        <v>13600750755</v>
      </c>
      <c r="I66" s="125" t="s">
        <v>579</v>
      </c>
      <c r="J66" s="158" t="s">
        <v>580</v>
      </c>
      <c r="K66" s="124" t="s">
        <v>343</v>
      </c>
      <c r="L66" s="127"/>
      <c r="M66" s="131" t="s">
        <v>344</v>
      </c>
      <c r="N66" s="132">
        <v>3</v>
      </c>
      <c r="O66" s="132">
        <v>3</v>
      </c>
      <c r="P66" s="133"/>
      <c r="Q66" s="132">
        <f t="shared" si="0"/>
        <v>3</v>
      </c>
      <c r="R66" s="124">
        <v>506.46</v>
      </c>
      <c r="S66" s="138">
        <v>3</v>
      </c>
      <c r="T66" s="124" t="s">
        <v>345</v>
      </c>
      <c r="U66" s="142"/>
      <c r="V66" s="139" t="s">
        <v>346</v>
      </c>
    </row>
    <row r="67" s="110" customFormat="1" ht="28" customHeight="1" spans="1:22">
      <c r="A67" s="124">
        <v>127</v>
      </c>
      <c r="B67" s="125" t="s">
        <v>581</v>
      </c>
      <c r="C67" s="125" t="s">
        <v>582</v>
      </c>
      <c r="D67" s="125" t="s">
        <v>355</v>
      </c>
      <c r="E67" s="126" t="s">
        <v>262</v>
      </c>
      <c r="F67" s="125" t="s">
        <v>339</v>
      </c>
      <c r="G67" s="125" t="s">
        <v>583</v>
      </c>
      <c r="H67" s="125">
        <v>13599272963</v>
      </c>
      <c r="I67" s="125" t="s">
        <v>584</v>
      </c>
      <c r="J67" s="158" t="s">
        <v>585</v>
      </c>
      <c r="K67" s="124" t="s">
        <v>343</v>
      </c>
      <c r="L67" s="127"/>
      <c r="M67" s="131" t="s">
        <v>344</v>
      </c>
      <c r="N67" s="132">
        <v>6</v>
      </c>
      <c r="O67" s="132">
        <v>6</v>
      </c>
      <c r="P67" s="133"/>
      <c r="Q67" s="132">
        <f t="shared" si="0"/>
        <v>6</v>
      </c>
      <c r="R67" s="124">
        <v>82.4</v>
      </c>
      <c r="S67" s="138">
        <v>6</v>
      </c>
      <c r="T67" s="124" t="s">
        <v>345</v>
      </c>
      <c r="U67" s="142"/>
      <c r="V67" s="139" t="s">
        <v>346</v>
      </c>
    </row>
    <row r="68" s="110" customFormat="1" ht="28" customHeight="1" spans="1:22">
      <c r="A68" s="124">
        <v>128</v>
      </c>
      <c r="B68" s="125" t="s">
        <v>586</v>
      </c>
      <c r="C68" s="125" t="s">
        <v>31</v>
      </c>
      <c r="D68" s="125" t="s">
        <v>518</v>
      </c>
      <c r="E68" s="126" t="s">
        <v>262</v>
      </c>
      <c r="F68" s="125" t="s">
        <v>339</v>
      </c>
      <c r="G68" s="125" t="s">
        <v>587</v>
      </c>
      <c r="H68" s="125">
        <v>15959501206</v>
      </c>
      <c r="I68" s="125" t="s">
        <v>588</v>
      </c>
      <c r="J68" s="125" t="s">
        <v>589</v>
      </c>
      <c r="K68" s="124" t="s">
        <v>343</v>
      </c>
      <c r="L68" s="127"/>
      <c r="M68" s="131" t="s">
        <v>344</v>
      </c>
      <c r="N68" s="132">
        <v>6</v>
      </c>
      <c r="O68" s="132">
        <v>6</v>
      </c>
      <c r="P68" s="133"/>
      <c r="Q68" s="132">
        <f t="shared" si="0"/>
        <v>6</v>
      </c>
      <c r="R68" s="124">
        <v>532.51</v>
      </c>
      <c r="S68" s="138">
        <v>6</v>
      </c>
      <c r="T68" s="124" t="s">
        <v>345</v>
      </c>
      <c r="U68" s="142"/>
      <c r="V68" s="139" t="s">
        <v>346</v>
      </c>
    </row>
    <row r="69" s="110" customFormat="1" ht="28" customHeight="1" spans="1:22">
      <c r="A69" s="124">
        <v>133</v>
      </c>
      <c r="B69" s="125" t="s">
        <v>590</v>
      </c>
      <c r="C69" s="125" t="s">
        <v>29</v>
      </c>
      <c r="D69" s="125" t="s">
        <v>464</v>
      </c>
      <c r="E69" s="126" t="s">
        <v>262</v>
      </c>
      <c r="F69" s="125" t="s">
        <v>339</v>
      </c>
      <c r="G69" s="125" t="s">
        <v>591</v>
      </c>
      <c r="H69" s="125">
        <v>15159510973</v>
      </c>
      <c r="I69" s="125" t="s">
        <v>592</v>
      </c>
      <c r="J69" s="125" t="s">
        <v>593</v>
      </c>
      <c r="K69" s="124" t="s">
        <v>343</v>
      </c>
      <c r="L69" s="127"/>
      <c r="M69" s="131" t="s">
        <v>344</v>
      </c>
      <c r="N69" s="132">
        <v>3</v>
      </c>
      <c r="O69" s="132">
        <v>0</v>
      </c>
      <c r="P69" s="133"/>
      <c r="Q69" s="132">
        <f>O69</f>
        <v>0</v>
      </c>
      <c r="R69" s="124">
        <v>31.02</v>
      </c>
      <c r="S69" s="138">
        <v>0</v>
      </c>
      <c r="T69" s="124" t="s">
        <v>345</v>
      </c>
      <c r="U69" s="142" t="s">
        <v>594</v>
      </c>
      <c r="V69" s="139" t="s">
        <v>346</v>
      </c>
    </row>
    <row r="70" s="110" customFormat="1" ht="28" customHeight="1" spans="1:22">
      <c r="A70" s="124">
        <v>134</v>
      </c>
      <c r="B70" s="125" t="s">
        <v>595</v>
      </c>
      <c r="C70" s="125" t="s">
        <v>14</v>
      </c>
      <c r="D70" s="125" t="s">
        <v>338</v>
      </c>
      <c r="E70" s="126" t="s">
        <v>262</v>
      </c>
      <c r="F70" s="125" t="s">
        <v>339</v>
      </c>
      <c r="G70" s="125" t="s">
        <v>596</v>
      </c>
      <c r="H70" s="125">
        <v>18160999708</v>
      </c>
      <c r="I70" s="125" t="s">
        <v>597</v>
      </c>
      <c r="J70" s="158" t="s">
        <v>598</v>
      </c>
      <c r="K70" s="124" t="s">
        <v>343</v>
      </c>
      <c r="L70" s="127"/>
      <c r="M70" s="131" t="s">
        <v>344</v>
      </c>
      <c r="N70" s="132">
        <v>6</v>
      </c>
      <c r="O70" s="132">
        <v>0</v>
      </c>
      <c r="P70" s="133"/>
      <c r="Q70" s="132">
        <f>O70</f>
        <v>0</v>
      </c>
      <c r="R70" s="124">
        <v>125.28</v>
      </c>
      <c r="S70" s="138">
        <v>0</v>
      </c>
      <c r="T70" s="124" t="s">
        <v>345</v>
      </c>
      <c r="U70" s="142" t="s">
        <v>594</v>
      </c>
      <c r="V70" s="139" t="s">
        <v>346</v>
      </c>
    </row>
  </sheetData>
  <autoFilter xmlns:etc="http://www.wps.cn/officeDocument/2017/etCustomData" ref="A4:V70" etc:filterBottomFollowUsedRange="0">
    <extLst/>
  </autoFilter>
  <mergeCells count="1">
    <mergeCell ref="A2:U2"/>
  </mergeCells>
  <conditionalFormatting sqref="B1 B3 B71:B65467">
    <cfRule type="duplicateValues" dxfId="0" priority="1"/>
  </conditionalFormatting>
  <dataValidations count="2">
    <dataValidation type="list" allowBlank="1" showInputMessage="1" showErrorMessage="1" sqref="C4:C65467">
      <formula1>"青阳街道,梅岭街道,西园街道,罗山街道,灵源街道,新塘街道,陈埭镇,池店镇,安海镇,磁灶镇,内坑镇,紫帽镇,东石镇,永和镇,英林镇,金井镇,龙湖镇,深沪镇,西滨镇,经济开发区,出口加工区"</formula1>
    </dataValidation>
    <dataValidation type="list" allowBlank="1" showInputMessage="1" showErrorMessage="1" sqref="D4:D65467">
      <formula1>"纺织,服装,制鞋,陶瓷建材,食品饮料,纸制品及包装印刷,智能装备（含机械制造）,金属制品,新材料,光伏电子,海洋生物,软件信息,汽车零部件制造,能源设施,其它"</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178"/>
  <sheetViews>
    <sheetView workbookViewId="0">
      <selection activeCell="U77" sqref="U77"/>
    </sheetView>
  </sheetViews>
  <sheetFormatPr defaultColWidth="9" defaultRowHeight="14.25" outlineLevelCol="4"/>
  <cols>
    <col min="1" max="1" width="5.5" style="6" customWidth="1"/>
    <col min="2" max="2" width="34.75" style="2" customWidth="1"/>
    <col min="3" max="3" width="19.75" style="2" customWidth="1"/>
    <col min="4" max="4" width="29.0833333333333" style="2" customWidth="1"/>
    <col min="5" max="5" width="22.1083333333333" style="2" customWidth="1"/>
    <col min="6" max="16384" width="9" style="2"/>
  </cols>
  <sheetData>
    <row r="1" s="2" customFormat="1" spans="1:4">
      <c r="A1" s="91" t="s">
        <v>599</v>
      </c>
      <c r="B1" s="92"/>
      <c r="C1" s="92"/>
      <c r="D1" s="92"/>
    </row>
    <row r="2" s="3" customFormat="1" ht="44.25" customHeight="1" spans="1:4">
      <c r="A2" s="93" t="s">
        <v>600</v>
      </c>
      <c r="B2" s="94"/>
      <c r="C2" s="94"/>
      <c r="D2" s="94"/>
    </row>
    <row r="3" s="3" customFormat="1" ht="27" customHeight="1" spans="1:4">
      <c r="A3" s="95" t="s">
        <v>601</v>
      </c>
      <c r="B3" s="96"/>
      <c r="C3" s="97" t="s">
        <v>602</v>
      </c>
      <c r="D3" s="94"/>
    </row>
    <row r="4" s="2" customFormat="1" ht="31.5" spans="1:4">
      <c r="A4" s="15" t="s">
        <v>2</v>
      </c>
      <c r="B4" s="15" t="s">
        <v>3</v>
      </c>
      <c r="C4" s="15" t="s">
        <v>4</v>
      </c>
      <c r="D4" s="17" t="s">
        <v>603</v>
      </c>
    </row>
    <row r="5" s="7" customFormat="1" hidden="1" spans="1:4">
      <c r="A5" s="98">
        <v>1</v>
      </c>
      <c r="B5" s="78" t="s">
        <v>75</v>
      </c>
      <c r="C5" s="78" t="s">
        <v>29</v>
      </c>
      <c r="D5" s="99">
        <v>840.53</v>
      </c>
    </row>
    <row r="6" s="7" customFormat="1" hidden="1" spans="1:4">
      <c r="A6" s="100">
        <v>2</v>
      </c>
      <c r="B6" s="78" t="s">
        <v>604</v>
      </c>
      <c r="C6" s="78" t="s">
        <v>29</v>
      </c>
      <c r="D6" s="99">
        <v>150.21</v>
      </c>
    </row>
    <row r="7" s="7" customFormat="1" hidden="1" spans="1:4">
      <c r="A7" s="100">
        <v>3</v>
      </c>
      <c r="B7" s="78" t="s">
        <v>64</v>
      </c>
      <c r="C7" s="78" t="s">
        <v>17</v>
      </c>
      <c r="D7" s="99">
        <v>218.63</v>
      </c>
    </row>
    <row r="8" s="7" customFormat="1" hidden="1" spans="1:4">
      <c r="A8" s="100">
        <v>4</v>
      </c>
      <c r="B8" s="78" t="s">
        <v>605</v>
      </c>
      <c r="C8" s="78" t="s">
        <v>389</v>
      </c>
      <c r="D8" s="99">
        <v>113.54</v>
      </c>
    </row>
    <row r="9" s="7" customFormat="1" hidden="1" spans="1:4">
      <c r="A9" s="100">
        <v>5</v>
      </c>
      <c r="B9" s="78" t="s">
        <v>88</v>
      </c>
      <c r="C9" s="78" t="s">
        <v>89</v>
      </c>
      <c r="D9" s="99">
        <v>634.43</v>
      </c>
    </row>
    <row r="10" s="7" customFormat="1" hidden="1" spans="1:4">
      <c r="A10" s="100">
        <v>6</v>
      </c>
      <c r="B10" s="78" t="s">
        <v>606</v>
      </c>
      <c r="C10" s="78" t="s">
        <v>33</v>
      </c>
      <c r="D10" s="99">
        <v>66.64</v>
      </c>
    </row>
    <row r="11" s="7" customFormat="1" hidden="1" spans="1:4">
      <c r="A11" s="100">
        <v>7</v>
      </c>
      <c r="B11" s="78" t="s">
        <v>607</v>
      </c>
      <c r="C11" s="78" t="s">
        <v>96</v>
      </c>
      <c r="D11" s="99">
        <v>1082.21</v>
      </c>
    </row>
    <row r="12" s="7" customFormat="1" hidden="1" spans="1:4">
      <c r="A12" s="100">
        <v>8</v>
      </c>
      <c r="B12" s="78" t="s">
        <v>102</v>
      </c>
      <c r="C12" s="78" t="s">
        <v>89</v>
      </c>
      <c r="D12" s="99">
        <v>951.78</v>
      </c>
    </row>
    <row r="13" s="7" customFormat="1" hidden="1" spans="1:4">
      <c r="A13" s="100">
        <v>9</v>
      </c>
      <c r="B13" s="78" t="s">
        <v>36</v>
      </c>
      <c r="C13" s="78" t="s">
        <v>33</v>
      </c>
      <c r="D13" s="99">
        <v>506.71</v>
      </c>
    </row>
    <row r="14" s="7" customFormat="1" hidden="1" spans="1:4">
      <c r="A14" s="100">
        <v>10</v>
      </c>
      <c r="B14" s="101" t="s">
        <v>45</v>
      </c>
      <c r="C14" s="78" t="s">
        <v>29</v>
      </c>
      <c r="D14" s="99">
        <v>205.47</v>
      </c>
    </row>
    <row r="15" s="7" customFormat="1" hidden="1" spans="1:4">
      <c r="A15" s="100">
        <v>11</v>
      </c>
      <c r="B15" s="78" t="s">
        <v>608</v>
      </c>
      <c r="C15" s="78" t="s">
        <v>89</v>
      </c>
      <c r="D15" s="99">
        <v>81.19</v>
      </c>
    </row>
    <row r="16" s="7" customFormat="1" hidden="1" spans="1:4">
      <c r="A16" s="100">
        <v>12</v>
      </c>
      <c r="B16" s="78" t="s">
        <v>609</v>
      </c>
      <c r="C16" s="78" t="s">
        <v>96</v>
      </c>
      <c r="D16" s="99">
        <v>47.02</v>
      </c>
    </row>
    <row r="17" s="7" customFormat="1" hidden="1" spans="1:4">
      <c r="A17" s="100">
        <v>13</v>
      </c>
      <c r="B17" s="78" t="s">
        <v>106</v>
      </c>
      <c r="C17" s="78" t="s">
        <v>96</v>
      </c>
      <c r="D17" s="99">
        <v>165.01</v>
      </c>
    </row>
    <row r="18" s="7" customFormat="1" hidden="1" spans="1:4">
      <c r="A18" s="100">
        <v>14</v>
      </c>
      <c r="B18" s="78" t="s">
        <v>610</v>
      </c>
      <c r="C18" s="78" t="s">
        <v>17</v>
      </c>
      <c r="D18" s="99">
        <v>154.26</v>
      </c>
    </row>
    <row r="19" s="7" customFormat="1" hidden="1" spans="1:4">
      <c r="A19" s="100">
        <v>15</v>
      </c>
      <c r="B19" s="78" t="s">
        <v>611</v>
      </c>
      <c r="C19" s="78" t="s">
        <v>7</v>
      </c>
      <c r="D19" s="99">
        <v>384.08</v>
      </c>
    </row>
    <row r="20" s="7" customFormat="1" hidden="1" spans="1:4">
      <c r="A20" s="100">
        <v>16</v>
      </c>
      <c r="B20" s="78" t="s">
        <v>612</v>
      </c>
      <c r="C20" s="78" t="s">
        <v>7</v>
      </c>
      <c r="D20" s="99">
        <v>140.64</v>
      </c>
    </row>
    <row r="21" s="7" customFormat="1" hidden="1" spans="1:4">
      <c r="A21" s="100">
        <v>17</v>
      </c>
      <c r="B21" s="78" t="s">
        <v>613</v>
      </c>
      <c r="C21" s="78" t="s">
        <v>7</v>
      </c>
      <c r="D21" s="99">
        <v>228.92</v>
      </c>
    </row>
    <row r="22" s="7" customFormat="1" hidden="1" spans="1:4">
      <c r="A22" s="100">
        <v>18</v>
      </c>
      <c r="B22" s="78" t="s">
        <v>614</v>
      </c>
      <c r="C22" s="78" t="s">
        <v>7</v>
      </c>
      <c r="D22" s="99">
        <v>138.33</v>
      </c>
    </row>
    <row r="23" s="7" customFormat="1" hidden="1" spans="1:4">
      <c r="A23" s="100">
        <v>19</v>
      </c>
      <c r="B23" s="78" t="s">
        <v>615</v>
      </c>
      <c r="C23" s="78" t="s">
        <v>33</v>
      </c>
      <c r="D23" s="99">
        <v>39.82</v>
      </c>
    </row>
    <row r="24" s="90" customFormat="1" hidden="1" spans="1:4">
      <c r="A24" s="100">
        <v>20</v>
      </c>
      <c r="B24" s="78" t="s">
        <v>63</v>
      </c>
      <c r="C24" s="78" t="s">
        <v>29</v>
      </c>
      <c r="D24" s="99">
        <v>1334.3</v>
      </c>
    </row>
    <row r="25" s="90" customFormat="1" hidden="1" spans="1:4">
      <c r="A25" s="100">
        <v>21</v>
      </c>
      <c r="B25" s="78" t="s">
        <v>71</v>
      </c>
      <c r="C25" s="78" t="s">
        <v>17</v>
      </c>
      <c r="D25" s="99">
        <v>245.3</v>
      </c>
    </row>
    <row r="26" s="90" customFormat="1" hidden="1" spans="1:4">
      <c r="A26" s="100">
        <v>22</v>
      </c>
      <c r="B26" s="78" t="s">
        <v>616</v>
      </c>
      <c r="C26" s="78" t="s">
        <v>29</v>
      </c>
      <c r="D26" s="99">
        <v>43.79</v>
      </c>
    </row>
    <row r="27" s="7" customFormat="1" hidden="1" spans="1:4">
      <c r="A27" s="100">
        <v>23</v>
      </c>
      <c r="B27" s="78" t="s">
        <v>617</v>
      </c>
      <c r="C27" s="78" t="s">
        <v>29</v>
      </c>
      <c r="D27" s="99">
        <v>50.72</v>
      </c>
    </row>
    <row r="28" s="7" customFormat="1" hidden="1" spans="1:4">
      <c r="A28" s="100">
        <v>24</v>
      </c>
      <c r="B28" s="78" t="s">
        <v>108</v>
      </c>
      <c r="C28" s="78" t="s">
        <v>7</v>
      </c>
      <c r="D28" s="99">
        <v>221.86</v>
      </c>
    </row>
    <row r="29" s="7" customFormat="1" hidden="1" spans="1:4">
      <c r="A29" s="100">
        <v>25</v>
      </c>
      <c r="B29" s="78" t="s">
        <v>91</v>
      </c>
      <c r="C29" s="78" t="s">
        <v>29</v>
      </c>
      <c r="D29" s="99">
        <v>374.09</v>
      </c>
    </row>
    <row r="30" s="7" customFormat="1" hidden="1" spans="1:5">
      <c r="A30" s="100">
        <v>26</v>
      </c>
      <c r="B30" s="78" t="s">
        <v>141</v>
      </c>
      <c r="C30" s="78" t="s">
        <v>87</v>
      </c>
      <c r="D30" s="99">
        <v>100.52</v>
      </c>
      <c r="E30" s="103" t="s">
        <v>618</v>
      </c>
    </row>
    <row r="31" s="7" customFormat="1" hidden="1" spans="1:4">
      <c r="A31" s="100">
        <v>27</v>
      </c>
      <c r="B31" s="78" t="s">
        <v>52</v>
      </c>
      <c r="C31" s="78" t="s">
        <v>29</v>
      </c>
      <c r="D31" s="99">
        <v>260.35</v>
      </c>
    </row>
    <row r="32" s="7" customFormat="1" hidden="1" spans="1:4">
      <c r="A32" s="100">
        <v>28</v>
      </c>
      <c r="B32" s="78" t="s">
        <v>32</v>
      </c>
      <c r="C32" s="78" t="s">
        <v>33</v>
      </c>
      <c r="D32" s="99">
        <v>162.81</v>
      </c>
    </row>
    <row r="33" s="7" customFormat="1" hidden="1" spans="1:4">
      <c r="A33" s="100">
        <v>29</v>
      </c>
      <c r="B33" s="78" t="s">
        <v>30</v>
      </c>
      <c r="C33" s="78" t="s">
        <v>31</v>
      </c>
      <c r="D33" s="99">
        <v>746.05</v>
      </c>
    </row>
    <row r="34" s="7" customFormat="1" hidden="1" spans="1:4">
      <c r="A34" s="100">
        <v>30</v>
      </c>
      <c r="B34" s="78" t="s">
        <v>152</v>
      </c>
      <c r="C34" s="78" t="s">
        <v>89</v>
      </c>
      <c r="D34" s="99">
        <v>5406.15</v>
      </c>
    </row>
    <row r="35" s="7" customFormat="1" hidden="1" spans="1:4">
      <c r="A35" s="100">
        <v>31</v>
      </c>
      <c r="B35" s="78" t="s">
        <v>142</v>
      </c>
      <c r="C35" s="78" t="s">
        <v>7</v>
      </c>
      <c r="D35" s="99">
        <v>194.01</v>
      </c>
    </row>
    <row r="36" s="7" customFormat="1" hidden="1" spans="1:4">
      <c r="A36" s="100">
        <v>32</v>
      </c>
      <c r="B36" s="78" t="s">
        <v>97</v>
      </c>
      <c r="C36" s="78" t="s">
        <v>582</v>
      </c>
      <c r="D36" s="99">
        <v>411.71</v>
      </c>
    </row>
    <row r="37" s="7" customFormat="1" hidden="1" spans="1:4">
      <c r="A37" s="100">
        <v>33</v>
      </c>
      <c r="B37" s="78" t="s">
        <v>619</v>
      </c>
      <c r="C37" s="78" t="s">
        <v>14</v>
      </c>
      <c r="D37" s="99">
        <v>72.51</v>
      </c>
    </row>
    <row r="38" s="7" customFormat="1" hidden="1" spans="1:4">
      <c r="A38" s="100">
        <v>34</v>
      </c>
      <c r="B38" s="78" t="s">
        <v>65</v>
      </c>
      <c r="C38" s="78" t="s">
        <v>29</v>
      </c>
      <c r="D38" s="99">
        <v>504.79</v>
      </c>
    </row>
    <row r="39" s="7" customFormat="1" hidden="1" spans="1:4">
      <c r="A39" s="100">
        <v>35</v>
      </c>
      <c r="B39" s="78" t="s">
        <v>68</v>
      </c>
      <c r="C39" s="78" t="s">
        <v>29</v>
      </c>
      <c r="D39" s="99">
        <v>57.81</v>
      </c>
    </row>
    <row r="40" s="7" customFormat="1" hidden="1" spans="1:4">
      <c r="A40" s="100">
        <v>36</v>
      </c>
      <c r="B40" s="78" t="s">
        <v>620</v>
      </c>
      <c r="C40" s="78" t="s">
        <v>7</v>
      </c>
      <c r="D40" s="99">
        <v>726.64</v>
      </c>
    </row>
    <row r="41" s="7" customFormat="1" hidden="1" spans="1:4">
      <c r="A41" s="100">
        <v>37</v>
      </c>
      <c r="B41" s="78" t="s">
        <v>77</v>
      </c>
      <c r="C41" s="78" t="s">
        <v>17</v>
      </c>
      <c r="D41" s="99">
        <v>486.65</v>
      </c>
    </row>
    <row r="42" s="7" customFormat="1" hidden="1" spans="1:4">
      <c r="A42" s="100">
        <v>38</v>
      </c>
      <c r="B42" s="78" t="s">
        <v>34</v>
      </c>
      <c r="C42" s="78" t="s">
        <v>17</v>
      </c>
      <c r="D42" s="99">
        <v>212.54</v>
      </c>
    </row>
    <row r="43" s="7" customFormat="1" hidden="1" spans="1:4">
      <c r="A43" s="100">
        <v>39</v>
      </c>
      <c r="B43" s="78" t="s">
        <v>19</v>
      </c>
      <c r="C43" s="78" t="s">
        <v>17</v>
      </c>
      <c r="D43" s="99">
        <v>408.7</v>
      </c>
    </row>
    <row r="44" s="7" customFormat="1" hidden="1" spans="1:4">
      <c r="A44" s="100">
        <v>40</v>
      </c>
      <c r="B44" s="78" t="s">
        <v>621</v>
      </c>
      <c r="C44" s="78" t="s">
        <v>7</v>
      </c>
      <c r="D44" s="99">
        <v>212.74</v>
      </c>
    </row>
    <row r="45" s="7" customFormat="1" hidden="1" spans="1:4">
      <c r="A45" s="100">
        <v>41</v>
      </c>
      <c r="B45" s="78" t="s">
        <v>81</v>
      </c>
      <c r="C45" s="78" t="s">
        <v>17</v>
      </c>
      <c r="D45" s="99">
        <v>4302.1</v>
      </c>
    </row>
    <row r="46" s="7" customFormat="1" hidden="1" spans="1:4">
      <c r="A46" s="100">
        <v>42</v>
      </c>
      <c r="B46" s="78" t="s">
        <v>133</v>
      </c>
      <c r="C46" s="78" t="s">
        <v>83</v>
      </c>
      <c r="D46" s="99">
        <v>81.91</v>
      </c>
    </row>
    <row r="47" s="7" customFormat="1" hidden="1" spans="1:4">
      <c r="A47" s="100">
        <v>43</v>
      </c>
      <c r="B47" s="78" t="s">
        <v>119</v>
      </c>
      <c r="C47" s="78" t="s">
        <v>29</v>
      </c>
      <c r="D47" s="99">
        <v>309.87</v>
      </c>
    </row>
    <row r="48" s="7" customFormat="1" hidden="1" spans="1:4">
      <c r="A48" s="100">
        <v>44</v>
      </c>
      <c r="B48" s="78" t="s">
        <v>622</v>
      </c>
      <c r="C48" s="78" t="s">
        <v>33</v>
      </c>
      <c r="D48" s="99">
        <v>86.32</v>
      </c>
    </row>
    <row r="49" s="7" customFormat="1" hidden="1" spans="1:4">
      <c r="A49" s="100">
        <v>45</v>
      </c>
      <c r="B49" s="78" t="s">
        <v>122</v>
      </c>
      <c r="C49" s="78" t="s">
        <v>7</v>
      </c>
      <c r="D49" s="99">
        <v>264.18</v>
      </c>
    </row>
    <row r="50" s="7" customFormat="1" hidden="1" spans="1:4">
      <c r="A50" s="100">
        <v>46</v>
      </c>
      <c r="B50" s="78" t="s">
        <v>47</v>
      </c>
      <c r="C50" s="78" t="s">
        <v>14</v>
      </c>
      <c r="D50" s="99">
        <v>8140.3</v>
      </c>
    </row>
    <row r="51" s="7" customFormat="1" hidden="1" spans="1:4">
      <c r="A51" s="100">
        <v>47</v>
      </c>
      <c r="B51" s="78" t="s">
        <v>38</v>
      </c>
      <c r="C51" s="78" t="s">
        <v>33</v>
      </c>
      <c r="D51" s="99">
        <v>547.39</v>
      </c>
    </row>
    <row r="52" s="7" customFormat="1" hidden="1" spans="1:4">
      <c r="A52" s="100">
        <v>48</v>
      </c>
      <c r="B52" s="78" t="s">
        <v>57</v>
      </c>
      <c r="C52" s="78" t="s">
        <v>29</v>
      </c>
      <c r="D52" s="99">
        <v>450.82</v>
      </c>
    </row>
    <row r="53" s="7" customFormat="1" hidden="1" spans="1:4">
      <c r="A53" s="100">
        <v>49</v>
      </c>
      <c r="B53" s="78" t="s">
        <v>130</v>
      </c>
      <c r="C53" s="78" t="s">
        <v>7</v>
      </c>
      <c r="D53" s="99">
        <v>139.98</v>
      </c>
    </row>
    <row r="54" s="7" customFormat="1" hidden="1" spans="1:4">
      <c r="A54" s="100">
        <v>50</v>
      </c>
      <c r="B54" s="78" t="s">
        <v>138</v>
      </c>
      <c r="C54" s="78" t="s">
        <v>29</v>
      </c>
      <c r="D54" s="99">
        <v>2324.68</v>
      </c>
    </row>
    <row r="55" s="7" customFormat="1" hidden="1" spans="1:4">
      <c r="A55" s="100">
        <v>51</v>
      </c>
      <c r="B55" s="78" t="s">
        <v>140</v>
      </c>
      <c r="C55" s="78" t="s">
        <v>100</v>
      </c>
      <c r="D55" s="99">
        <v>7102.79</v>
      </c>
    </row>
    <row r="56" s="7" customFormat="1" hidden="1" spans="1:4">
      <c r="A56" s="100">
        <v>52</v>
      </c>
      <c r="B56" s="78" t="s">
        <v>139</v>
      </c>
      <c r="C56" s="78" t="s">
        <v>29</v>
      </c>
      <c r="D56" s="99">
        <v>2070.55</v>
      </c>
    </row>
    <row r="57" s="7" customFormat="1" hidden="1" spans="1:4">
      <c r="A57" s="100">
        <v>53</v>
      </c>
      <c r="B57" s="78" t="s">
        <v>623</v>
      </c>
      <c r="C57" s="78" t="s">
        <v>29</v>
      </c>
      <c r="D57" s="99">
        <v>2136.71</v>
      </c>
    </row>
    <row r="58" s="7" customFormat="1" hidden="1" spans="1:4">
      <c r="A58" s="100">
        <v>54</v>
      </c>
      <c r="B58" s="78" t="s">
        <v>113</v>
      </c>
      <c r="C58" s="78" t="s">
        <v>29</v>
      </c>
      <c r="D58" s="99">
        <v>246.81</v>
      </c>
    </row>
    <row r="59" s="7" customFormat="1" hidden="1" spans="1:4">
      <c r="A59" s="100">
        <v>55</v>
      </c>
      <c r="B59" s="78" t="s">
        <v>624</v>
      </c>
      <c r="C59" s="78" t="s">
        <v>100</v>
      </c>
      <c r="D59" s="99">
        <v>359.3</v>
      </c>
    </row>
    <row r="60" s="7" customFormat="1" hidden="1" spans="1:4">
      <c r="A60" s="100">
        <v>56</v>
      </c>
      <c r="B60" s="78" t="s">
        <v>109</v>
      </c>
      <c r="C60" s="78" t="s">
        <v>96</v>
      </c>
      <c r="D60" s="99">
        <v>3247.14</v>
      </c>
    </row>
    <row r="61" s="7" customFormat="1" hidden="1" spans="1:4">
      <c r="A61" s="100">
        <v>57</v>
      </c>
      <c r="B61" s="78" t="s">
        <v>625</v>
      </c>
      <c r="C61" s="78" t="s">
        <v>29</v>
      </c>
      <c r="D61" s="99">
        <v>483.13</v>
      </c>
    </row>
    <row r="62" s="7" customFormat="1" hidden="1" spans="1:4">
      <c r="A62" s="100">
        <v>58</v>
      </c>
      <c r="B62" s="78" t="s">
        <v>127</v>
      </c>
      <c r="C62" s="78" t="s">
        <v>89</v>
      </c>
      <c r="D62" s="99">
        <v>331.45</v>
      </c>
    </row>
    <row r="63" s="5" customFormat="1" hidden="1" spans="1:4">
      <c r="A63" s="102">
        <v>59</v>
      </c>
      <c r="B63" s="27" t="s">
        <v>114</v>
      </c>
      <c r="C63" s="27" t="s">
        <v>29</v>
      </c>
      <c r="D63" s="28">
        <v>-182.62</v>
      </c>
    </row>
    <row r="64" s="7" customFormat="1" hidden="1" spans="1:4">
      <c r="A64" s="100">
        <v>60</v>
      </c>
      <c r="B64" s="78" t="s">
        <v>51</v>
      </c>
      <c r="C64" s="78" t="s">
        <v>29</v>
      </c>
      <c r="D64" s="99">
        <v>232.21</v>
      </c>
    </row>
    <row r="65" s="7" customFormat="1" hidden="1" spans="1:4">
      <c r="A65" s="100">
        <v>61</v>
      </c>
      <c r="B65" s="78" t="s">
        <v>626</v>
      </c>
      <c r="C65" s="78" t="s">
        <v>25</v>
      </c>
      <c r="D65" s="99">
        <v>7563.33</v>
      </c>
    </row>
    <row r="66" s="7" customFormat="1" hidden="1" spans="1:4">
      <c r="A66" s="100">
        <v>62</v>
      </c>
      <c r="B66" s="78" t="s">
        <v>123</v>
      </c>
      <c r="C66" s="78" t="s">
        <v>89</v>
      </c>
      <c r="D66" s="99">
        <v>37.14</v>
      </c>
    </row>
    <row r="67" s="7" customFormat="1" hidden="1" spans="1:4">
      <c r="A67" s="100">
        <v>63</v>
      </c>
      <c r="B67" s="78" t="s">
        <v>287</v>
      </c>
      <c r="C67" s="78" t="s">
        <v>29</v>
      </c>
      <c r="D67" s="99">
        <v>237.71</v>
      </c>
    </row>
    <row r="68" s="7" customFormat="1" hidden="1" spans="1:5">
      <c r="A68" s="100">
        <v>64</v>
      </c>
      <c r="B68" s="78" t="s">
        <v>627</v>
      </c>
      <c r="C68" s="78" t="s">
        <v>29</v>
      </c>
      <c r="D68" s="99">
        <v>387.85</v>
      </c>
      <c r="E68" s="103" t="s">
        <v>618</v>
      </c>
    </row>
    <row r="69" s="7" customFormat="1" hidden="1" spans="1:4">
      <c r="A69" s="100">
        <v>65</v>
      </c>
      <c r="B69" s="78" t="s">
        <v>101</v>
      </c>
      <c r="C69" s="78" t="s">
        <v>29</v>
      </c>
      <c r="D69" s="99">
        <v>1170.14</v>
      </c>
    </row>
    <row r="70" s="7" customFormat="1" hidden="1" spans="1:4">
      <c r="A70" s="100">
        <v>66</v>
      </c>
      <c r="B70" s="78" t="s">
        <v>112</v>
      </c>
      <c r="C70" s="78" t="s">
        <v>29</v>
      </c>
      <c r="D70" s="99">
        <v>286.02</v>
      </c>
    </row>
    <row r="71" s="7" customFormat="1" hidden="1" spans="1:4">
      <c r="A71" s="100">
        <v>67</v>
      </c>
      <c r="B71" s="78" t="s">
        <v>59</v>
      </c>
      <c r="C71" s="78" t="s">
        <v>33</v>
      </c>
      <c r="D71" s="99">
        <v>13429.77</v>
      </c>
    </row>
    <row r="72" s="7" customFormat="1" hidden="1" spans="1:4">
      <c r="A72" s="100">
        <v>68</v>
      </c>
      <c r="B72" s="78" t="s">
        <v>60</v>
      </c>
      <c r="C72" s="78" t="s">
        <v>33</v>
      </c>
      <c r="D72" s="99">
        <v>3892.85</v>
      </c>
    </row>
    <row r="73" s="7" customFormat="1" hidden="1" spans="1:4">
      <c r="A73" s="100">
        <v>69</v>
      </c>
      <c r="B73" s="78" t="s">
        <v>628</v>
      </c>
      <c r="C73" s="78" t="s">
        <v>25</v>
      </c>
      <c r="D73" s="99">
        <v>242.05</v>
      </c>
    </row>
    <row r="74" s="7" customFormat="1" hidden="1" spans="1:4">
      <c r="A74" s="100">
        <v>70</v>
      </c>
      <c r="B74" s="78" t="s">
        <v>629</v>
      </c>
      <c r="C74" s="78" t="s">
        <v>25</v>
      </c>
      <c r="D74" s="99">
        <v>122.92</v>
      </c>
    </row>
    <row r="75" s="7" customFormat="1" hidden="1" spans="1:4">
      <c r="A75" s="100">
        <v>71</v>
      </c>
      <c r="B75" s="78" t="s">
        <v>124</v>
      </c>
      <c r="C75" s="78" t="s">
        <v>29</v>
      </c>
      <c r="D75" s="99">
        <v>1048.7</v>
      </c>
    </row>
    <row r="76" s="7" customFormat="1" hidden="1" spans="1:4">
      <c r="A76" s="100">
        <v>72</v>
      </c>
      <c r="B76" s="78" t="s">
        <v>630</v>
      </c>
      <c r="C76" s="78" t="s">
        <v>29</v>
      </c>
      <c r="D76" s="99">
        <v>59.33</v>
      </c>
    </row>
    <row r="77" s="7" customFormat="1" hidden="1" spans="1:4">
      <c r="A77" s="100">
        <v>73</v>
      </c>
      <c r="B77" s="78" t="s">
        <v>631</v>
      </c>
      <c r="C77" s="78" t="s">
        <v>14</v>
      </c>
      <c r="D77" s="99">
        <v>73.08</v>
      </c>
    </row>
    <row r="78" s="5" customFormat="1" hidden="1" spans="1:4">
      <c r="A78" s="102">
        <v>74</v>
      </c>
      <c r="B78" s="27" t="s">
        <v>632</v>
      </c>
      <c r="C78" s="27" t="s">
        <v>54</v>
      </c>
      <c r="D78" s="28">
        <v>-99.02</v>
      </c>
    </row>
    <row r="79" s="7" customFormat="1" hidden="1" spans="1:4">
      <c r="A79" s="100">
        <v>75</v>
      </c>
      <c r="B79" s="78" t="s">
        <v>633</v>
      </c>
      <c r="C79" s="78" t="s">
        <v>54</v>
      </c>
      <c r="D79" s="99">
        <v>178.41</v>
      </c>
    </row>
    <row r="80" s="7" customFormat="1" hidden="1" spans="1:4">
      <c r="A80" s="100">
        <v>76</v>
      </c>
      <c r="B80" s="78" t="s">
        <v>634</v>
      </c>
      <c r="C80" s="78" t="s">
        <v>25</v>
      </c>
      <c r="D80" s="99">
        <v>19.35</v>
      </c>
    </row>
    <row r="81" s="7" customFormat="1" hidden="1" spans="1:4">
      <c r="A81" s="100">
        <v>77</v>
      </c>
      <c r="B81" s="78" t="s">
        <v>635</v>
      </c>
      <c r="C81" s="78" t="s">
        <v>7</v>
      </c>
      <c r="D81" s="99">
        <v>115.89</v>
      </c>
    </row>
    <row r="82" s="7" customFormat="1" hidden="1" spans="1:4">
      <c r="A82" s="100">
        <v>78</v>
      </c>
      <c r="B82" s="78" t="s">
        <v>244</v>
      </c>
      <c r="C82" s="78" t="s">
        <v>29</v>
      </c>
      <c r="D82" s="99">
        <v>996.67</v>
      </c>
    </row>
    <row r="83" s="7" customFormat="1" hidden="1" spans="1:4">
      <c r="A83" s="100">
        <v>79</v>
      </c>
      <c r="B83" s="78" t="s">
        <v>56</v>
      </c>
      <c r="C83" s="78" t="s">
        <v>10</v>
      </c>
      <c r="D83" s="99">
        <v>233.87</v>
      </c>
    </row>
    <row r="84" s="7" customFormat="1" hidden="1" spans="1:4">
      <c r="A84" s="100">
        <v>80</v>
      </c>
      <c r="B84" s="78" t="s">
        <v>636</v>
      </c>
      <c r="C84" s="78" t="s">
        <v>17</v>
      </c>
      <c r="D84" s="99">
        <v>84.18</v>
      </c>
    </row>
    <row r="85" s="7" customFormat="1" hidden="1" spans="1:4">
      <c r="A85" s="100">
        <v>81</v>
      </c>
      <c r="B85" s="78" t="s">
        <v>637</v>
      </c>
      <c r="C85" s="78" t="s">
        <v>87</v>
      </c>
      <c r="D85" s="99">
        <v>352.39</v>
      </c>
    </row>
    <row r="86" s="7" customFormat="1" hidden="1" spans="1:4">
      <c r="A86" s="100">
        <v>82</v>
      </c>
      <c r="B86" s="78" t="s">
        <v>638</v>
      </c>
      <c r="C86" s="78" t="s">
        <v>7</v>
      </c>
      <c r="D86" s="99">
        <v>78.27</v>
      </c>
    </row>
    <row r="87" s="7" customFormat="1" hidden="1" spans="1:4">
      <c r="A87" s="100">
        <v>83</v>
      </c>
      <c r="B87" s="78" t="s">
        <v>80</v>
      </c>
      <c r="C87" s="78" t="s">
        <v>29</v>
      </c>
      <c r="D87" s="99">
        <v>77.52</v>
      </c>
    </row>
    <row r="88" s="7" customFormat="1" hidden="1" spans="1:4">
      <c r="A88" s="100">
        <v>84</v>
      </c>
      <c r="B88" s="78" t="s">
        <v>12</v>
      </c>
      <c r="C88" s="78" t="s">
        <v>10</v>
      </c>
      <c r="D88" s="99">
        <v>40414.05</v>
      </c>
    </row>
    <row r="89" s="7" customFormat="1" hidden="1" spans="1:4">
      <c r="A89" s="100">
        <v>85</v>
      </c>
      <c r="B89" s="78" t="s">
        <v>9</v>
      </c>
      <c r="C89" s="78" t="s">
        <v>10</v>
      </c>
      <c r="D89" s="99">
        <v>9460.18</v>
      </c>
    </row>
    <row r="90" s="7" customFormat="1" hidden="1" spans="1:4">
      <c r="A90" s="100">
        <v>86</v>
      </c>
      <c r="B90" s="78" t="s">
        <v>639</v>
      </c>
      <c r="C90" s="78" t="s">
        <v>17</v>
      </c>
      <c r="D90" s="99">
        <v>1243.55</v>
      </c>
    </row>
    <row r="91" s="7" customFormat="1" hidden="1" spans="1:4">
      <c r="A91" s="100">
        <v>87</v>
      </c>
      <c r="B91" s="78" t="s">
        <v>126</v>
      </c>
      <c r="C91" s="78" t="s">
        <v>87</v>
      </c>
      <c r="D91" s="99">
        <v>131.85</v>
      </c>
    </row>
    <row r="92" s="7" customFormat="1" hidden="1" spans="1:4">
      <c r="A92" s="100">
        <v>88</v>
      </c>
      <c r="B92" s="78" t="s">
        <v>271</v>
      </c>
      <c r="C92" s="78" t="s">
        <v>29</v>
      </c>
      <c r="D92" s="99">
        <v>3493.29</v>
      </c>
    </row>
    <row r="93" s="7" customFormat="1" hidden="1" spans="1:4">
      <c r="A93" s="100">
        <v>89</v>
      </c>
      <c r="B93" s="78" t="s">
        <v>53</v>
      </c>
      <c r="C93" s="78" t="s">
        <v>54</v>
      </c>
      <c r="D93" s="99">
        <v>245.48</v>
      </c>
    </row>
    <row r="94" s="7" customFormat="1" hidden="1" spans="1:4">
      <c r="A94" s="100">
        <v>90</v>
      </c>
      <c r="B94" s="78" t="s">
        <v>640</v>
      </c>
      <c r="C94" s="78" t="s">
        <v>29</v>
      </c>
      <c r="D94" s="99">
        <v>49.1</v>
      </c>
    </row>
    <row r="95" s="7" customFormat="1" hidden="1" spans="1:4">
      <c r="A95" s="100">
        <v>91</v>
      </c>
      <c r="B95" s="78" t="s">
        <v>238</v>
      </c>
      <c r="C95" s="78" t="s">
        <v>29</v>
      </c>
      <c r="D95" s="99">
        <v>5926.77</v>
      </c>
    </row>
    <row r="96" s="7" customFormat="1" hidden="1" spans="1:4">
      <c r="A96" s="100">
        <v>92</v>
      </c>
      <c r="B96" s="78" t="s">
        <v>236</v>
      </c>
      <c r="C96" s="78" t="s">
        <v>14</v>
      </c>
      <c r="D96" s="99">
        <v>680.79</v>
      </c>
    </row>
    <row r="97" s="7" customFormat="1" spans="1:4">
      <c r="A97" s="100">
        <v>93</v>
      </c>
      <c r="B97" s="78" t="s">
        <v>78</v>
      </c>
      <c r="C97" s="78" t="s">
        <v>14</v>
      </c>
      <c r="D97" s="99">
        <v>1041.1</v>
      </c>
    </row>
    <row r="98" s="7" customFormat="1" hidden="1" spans="1:4">
      <c r="A98" s="100">
        <v>94</v>
      </c>
      <c r="B98" s="78" t="s">
        <v>24</v>
      </c>
      <c r="C98" s="78" t="s">
        <v>25</v>
      </c>
      <c r="D98" s="99">
        <v>356.87</v>
      </c>
    </row>
    <row r="99" s="7" customFormat="1" hidden="1" spans="1:4">
      <c r="A99" s="100">
        <v>95</v>
      </c>
      <c r="B99" s="78" t="s">
        <v>145</v>
      </c>
      <c r="C99" s="78" t="s">
        <v>29</v>
      </c>
      <c r="D99" s="99">
        <v>1871.97</v>
      </c>
    </row>
    <row r="100" s="7" customFormat="1" hidden="1" spans="1:4">
      <c r="A100" s="100">
        <v>96</v>
      </c>
      <c r="B100" s="78" t="s">
        <v>641</v>
      </c>
      <c r="C100" s="78" t="s">
        <v>29</v>
      </c>
      <c r="D100" s="99">
        <v>72.47</v>
      </c>
    </row>
    <row r="101" s="7" customFormat="1" hidden="1" spans="1:4">
      <c r="A101" s="100">
        <v>97</v>
      </c>
      <c r="B101" s="78" t="s">
        <v>642</v>
      </c>
      <c r="C101" s="78" t="s">
        <v>25</v>
      </c>
      <c r="D101" s="99">
        <v>11.01</v>
      </c>
    </row>
    <row r="102" s="7" customFormat="1" hidden="1" spans="1:4">
      <c r="A102" s="100">
        <v>98</v>
      </c>
      <c r="B102" s="78" t="s">
        <v>574</v>
      </c>
      <c r="C102" s="78" t="s">
        <v>96</v>
      </c>
      <c r="D102" s="99">
        <v>123.17</v>
      </c>
    </row>
    <row r="103" s="7" customFormat="1" hidden="1" spans="1:4">
      <c r="A103" s="100">
        <v>99</v>
      </c>
      <c r="B103" s="78" t="s">
        <v>643</v>
      </c>
      <c r="C103" s="78" t="s">
        <v>389</v>
      </c>
      <c r="D103" s="99">
        <v>26.17</v>
      </c>
    </row>
    <row r="104" s="7" customFormat="1" hidden="1" spans="1:4">
      <c r="A104" s="100">
        <v>100</v>
      </c>
      <c r="B104" s="78" t="s">
        <v>644</v>
      </c>
      <c r="C104" s="78" t="s">
        <v>29</v>
      </c>
      <c r="D104" s="99">
        <v>292.19</v>
      </c>
    </row>
    <row r="105" s="7" customFormat="1" hidden="1" spans="1:4">
      <c r="A105" s="100">
        <v>101</v>
      </c>
      <c r="B105" s="78" t="s">
        <v>645</v>
      </c>
      <c r="C105" s="78" t="s">
        <v>29</v>
      </c>
      <c r="D105" s="99">
        <v>337.68</v>
      </c>
    </row>
    <row r="106" s="7" customFormat="1" hidden="1" spans="1:4">
      <c r="A106" s="100">
        <v>102</v>
      </c>
      <c r="B106" s="78" t="s">
        <v>312</v>
      </c>
      <c r="C106" s="78" t="s">
        <v>83</v>
      </c>
      <c r="D106" s="99">
        <v>578.37</v>
      </c>
    </row>
    <row r="107" s="7" customFormat="1" hidden="1" spans="1:4">
      <c r="A107" s="100">
        <v>103</v>
      </c>
      <c r="B107" s="78" t="s">
        <v>146</v>
      </c>
      <c r="C107" s="78" t="s">
        <v>96</v>
      </c>
      <c r="D107" s="99">
        <v>2698.58</v>
      </c>
    </row>
    <row r="108" s="7" customFormat="1" hidden="1" spans="1:4">
      <c r="A108" s="100">
        <v>104</v>
      </c>
      <c r="B108" s="78" t="s">
        <v>149</v>
      </c>
      <c r="C108" s="78" t="s">
        <v>83</v>
      </c>
      <c r="D108" s="99">
        <v>428.61</v>
      </c>
    </row>
    <row r="109" s="7" customFormat="1" hidden="1" spans="1:4">
      <c r="A109" s="100">
        <v>105</v>
      </c>
      <c r="B109" s="78" t="s">
        <v>646</v>
      </c>
      <c r="C109" s="78" t="s">
        <v>29</v>
      </c>
      <c r="D109" s="99">
        <v>87.69</v>
      </c>
    </row>
    <row r="110" s="7" customFormat="1" hidden="1" spans="1:4">
      <c r="A110" s="100">
        <v>106</v>
      </c>
      <c r="B110" s="78" t="s">
        <v>151</v>
      </c>
      <c r="C110" s="78" t="s">
        <v>25</v>
      </c>
      <c r="D110" s="99">
        <v>4436.89</v>
      </c>
    </row>
    <row r="111" s="7" customFormat="1" hidden="1" spans="1:4">
      <c r="A111" s="100">
        <v>107</v>
      </c>
      <c r="B111" s="78" t="s">
        <v>49</v>
      </c>
      <c r="C111" s="78" t="s">
        <v>14</v>
      </c>
      <c r="D111" s="99">
        <v>387.17</v>
      </c>
    </row>
    <row r="112" s="5" customFormat="1" hidden="1" spans="1:4">
      <c r="A112" s="102">
        <v>108</v>
      </c>
      <c r="B112" s="27" t="s">
        <v>234</v>
      </c>
      <c r="C112" s="27" t="s">
        <v>10</v>
      </c>
      <c r="D112" s="28">
        <v>2554.18</v>
      </c>
    </row>
    <row r="113" s="7" customFormat="1" hidden="1" spans="1:4">
      <c r="A113" s="100">
        <v>109</v>
      </c>
      <c r="B113" s="78" t="s">
        <v>647</v>
      </c>
      <c r="C113" s="78" t="s">
        <v>100</v>
      </c>
      <c r="D113" s="99">
        <v>11.89</v>
      </c>
    </row>
    <row r="114" s="7" customFormat="1" hidden="1" spans="1:4">
      <c r="A114" s="100">
        <v>110</v>
      </c>
      <c r="B114" s="78" t="s">
        <v>648</v>
      </c>
      <c r="C114" s="78" t="s">
        <v>29</v>
      </c>
      <c r="D114" s="99">
        <v>165.93</v>
      </c>
    </row>
    <row r="115" s="7" customFormat="1" hidden="1" spans="1:4">
      <c r="A115" s="100">
        <v>111</v>
      </c>
      <c r="B115" s="78" t="s">
        <v>237</v>
      </c>
      <c r="C115" s="78" t="s">
        <v>31</v>
      </c>
      <c r="D115" s="99">
        <v>1476.75</v>
      </c>
    </row>
    <row r="116" s="7" customFormat="1" hidden="1" spans="1:4">
      <c r="A116" s="100">
        <v>112</v>
      </c>
      <c r="B116" s="78" t="s">
        <v>147</v>
      </c>
      <c r="C116" s="78" t="s">
        <v>96</v>
      </c>
      <c r="D116" s="99">
        <v>5298.7</v>
      </c>
    </row>
    <row r="117" s="7" customFormat="1" hidden="1" spans="1:4">
      <c r="A117" s="100">
        <v>113</v>
      </c>
      <c r="B117" s="78" t="s">
        <v>649</v>
      </c>
      <c r="C117" s="78" t="s">
        <v>29</v>
      </c>
      <c r="D117" s="99">
        <v>168.32</v>
      </c>
    </row>
    <row r="118" s="7" customFormat="1" hidden="1" spans="1:4">
      <c r="A118" s="100">
        <v>114</v>
      </c>
      <c r="B118" s="78" t="s">
        <v>650</v>
      </c>
      <c r="C118" s="78" t="s">
        <v>100</v>
      </c>
      <c r="D118" s="99">
        <v>1007.67</v>
      </c>
    </row>
    <row r="119" s="7" customFormat="1" hidden="1" spans="1:4">
      <c r="A119" s="100">
        <v>115</v>
      </c>
      <c r="B119" s="78" t="s">
        <v>233</v>
      </c>
      <c r="C119" s="78" t="s">
        <v>83</v>
      </c>
      <c r="D119" s="99">
        <v>251.27</v>
      </c>
    </row>
    <row r="120" s="5" customFormat="1" hidden="1" spans="1:4">
      <c r="A120" s="102">
        <v>116</v>
      </c>
      <c r="B120" s="104" t="s">
        <v>651</v>
      </c>
      <c r="C120" s="105" t="s">
        <v>29</v>
      </c>
      <c r="D120" s="28">
        <v>127.89</v>
      </c>
    </row>
    <row r="121" s="7" customFormat="1" hidden="1" spans="1:4">
      <c r="A121" s="100">
        <v>117</v>
      </c>
      <c r="B121" s="106" t="s">
        <v>337</v>
      </c>
      <c r="C121" s="106" t="s">
        <v>14</v>
      </c>
      <c r="D121" s="99">
        <v>65.05</v>
      </c>
    </row>
    <row r="122" s="7" customFormat="1" hidden="1" spans="1:4">
      <c r="A122" s="100">
        <v>118</v>
      </c>
      <c r="B122" s="106" t="s">
        <v>245</v>
      </c>
      <c r="C122" s="106" t="s">
        <v>22</v>
      </c>
      <c r="D122" s="99">
        <v>82.24</v>
      </c>
    </row>
    <row r="123" s="7" customFormat="1" hidden="1" spans="1:4">
      <c r="A123" s="100">
        <v>119</v>
      </c>
      <c r="B123" s="106" t="s">
        <v>652</v>
      </c>
      <c r="C123" s="106" t="s">
        <v>14</v>
      </c>
      <c r="D123" s="99">
        <v>8584.35</v>
      </c>
    </row>
    <row r="124" s="7" customFormat="1" hidden="1" spans="1:4">
      <c r="A124" s="100">
        <v>120</v>
      </c>
      <c r="B124" s="106" t="s">
        <v>365</v>
      </c>
      <c r="C124" s="106" t="s">
        <v>27</v>
      </c>
      <c r="D124" s="99">
        <v>72.12</v>
      </c>
    </row>
    <row r="125" s="7" customFormat="1" hidden="1" spans="1:4">
      <c r="A125" s="100">
        <v>121</v>
      </c>
      <c r="B125" s="106" t="s">
        <v>299</v>
      </c>
      <c r="C125" s="106" t="s">
        <v>100</v>
      </c>
      <c r="D125" s="99">
        <v>59.75</v>
      </c>
    </row>
    <row r="126" s="7" customFormat="1" hidden="1" spans="1:4">
      <c r="A126" s="100">
        <v>122</v>
      </c>
      <c r="B126" s="106" t="s">
        <v>373</v>
      </c>
      <c r="C126" s="106" t="s">
        <v>22</v>
      </c>
      <c r="D126" s="99">
        <v>31.38</v>
      </c>
    </row>
    <row r="127" s="7" customFormat="1" hidden="1" spans="1:4">
      <c r="A127" s="100">
        <v>123</v>
      </c>
      <c r="B127" s="106" t="s">
        <v>376</v>
      </c>
      <c r="C127" s="106" t="s">
        <v>10</v>
      </c>
      <c r="D127" s="99">
        <v>79.64</v>
      </c>
    </row>
    <row r="128" s="7" customFormat="1" hidden="1" spans="1:4">
      <c r="A128" s="100">
        <v>124</v>
      </c>
      <c r="B128" s="106" t="s">
        <v>380</v>
      </c>
      <c r="C128" s="106" t="s">
        <v>14</v>
      </c>
      <c r="D128" s="99">
        <v>89.22</v>
      </c>
    </row>
    <row r="129" s="7" customFormat="1" hidden="1" spans="1:4">
      <c r="A129" s="100">
        <v>125</v>
      </c>
      <c r="B129" s="106" t="s">
        <v>384</v>
      </c>
      <c r="C129" s="106" t="s">
        <v>14</v>
      </c>
      <c r="D129" s="99">
        <v>20.61</v>
      </c>
    </row>
    <row r="130" s="7" customFormat="1" hidden="1" spans="1:4">
      <c r="A130" s="100">
        <v>126</v>
      </c>
      <c r="B130" s="106" t="s">
        <v>388</v>
      </c>
      <c r="C130" s="106" t="s">
        <v>389</v>
      </c>
      <c r="D130" s="99">
        <v>61.14</v>
      </c>
    </row>
    <row r="131" s="7" customFormat="1" hidden="1" spans="1:4">
      <c r="A131" s="100">
        <v>127</v>
      </c>
      <c r="B131" s="106" t="s">
        <v>393</v>
      </c>
      <c r="C131" s="106" t="s">
        <v>100</v>
      </c>
      <c r="D131" s="99">
        <v>40.57</v>
      </c>
    </row>
    <row r="132" s="7" customFormat="1" hidden="1" spans="1:4">
      <c r="A132" s="100">
        <v>128</v>
      </c>
      <c r="B132" s="106" t="s">
        <v>397</v>
      </c>
      <c r="C132" s="106" t="s">
        <v>96</v>
      </c>
      <c r="D132" s="99">
        <v>157.81</v>
      </c>
    </row>
    <row r="133" s="7" customFormat="1" hidden="1" spans="1:4">
      <c r="A133" s="100">
        <v>129</v>
      </c>
      <c r="B133" s="106" t="s">
        <v>405</v>
      </c>
      <c r="C133" s="106" t="s">
        <v>10</v>
      </c>
      <c r="D133" s="99">
        <v>6.11</v>
      </c>
    </row>
    <row r="134" s="7" customFormat="1" hidden="1" spans="1:4">
      <c r="A134" s="100">
        <v>130</v>
      </c>
      <c r="B134" s="106" t="s">
        <v>409</v>
      </c>
      <c r="C134" s="106" t="s">
        <v>54</v>
      </c>
      <c r="D134" s="99">
        <v>26.76</v>
      </c>
    </row>
    <row r="135" s="7" customFormat="1" hidden="1" spans="1:4">
      <c r="A135" s="100">
        <v>131</v>
      </c>
      <c r="B135" s="106" t="s">
        <v>413</v>
      </c>
      <c r="C135" s="106" t="s">
        <v>29</v>
      </c>
      <c r="D135" s="99">
        <v>7.96</v>
      </c>
    </row>
    <row r="136" s="7" customFormat="1" hidden="1" spans="1:4">
      <c r="A136" s="100">
        <v>132</v>
      </c>
      <c r="B136" s="106" t="s">
        <v>595</v>
      </c>
      <c r="C136" s="106" t="s">
        <v>14</v>
      </c>
      <c r="D136" s="99">
        <v>125.28</v>
      </c>
    </row>
    <row r="137" s="7" customFormat="1" hidden="1" spans="1:4">
      <c r="A137" s="100">
        <v>133</v>
      </c>
      <c r="B137" s="106" t="s">
        <v>653</v>
      </c>
      <c r="C137" s="106" t="s">
        <v>29</v>
      </c>
      <c r="D137" s="99">
        <v>31.02</v>
      </c>
    </row>
    <row r="138" s="7" customFormat="1" hidden="1" spans="1:4">
      <c r="A138" s="100">
        <v>134</v>
      </c>
      <c r="B138" s="106" t="s">
        <v>423</v>
      </c>
      <c r="C138" s="106" t="s">
        <v>22</v>
      </c>
      <c r="D138" s="99">
        <v>41.19</v>
      </c>
    </row>
    <row r="139" s="7" customFormat="1" hidden="1" spans="1:4">
      <c r="A139" s="100">
        <v>135</v>
      </c>
      <c r="B139" s="106" t="s">
        <v>427</v>
      </c>
      <c r="C139" s="106" t="s">
        <v>17</v>
      </c>
      <c r="D139" s="99">
        <v>68.89</v>
      </c>
    </row>
    <row r="140" s="7" customFormat="1" hidden="1" spans="1:4">
      <c r="A140" s="100">
        <v>136</v>
      </c>
      <c r="B140" s="106" t="s">
        <v>431</v>
      </c>
      <c r="C140" s="106" t="s">
        <v>17</v>
      </c>
      <c r="D140" s="99">
        <v>69.76</v>
      </c>
    </row>
    <row r="141" s="7" customFormat="1" hidden="1" spans="1:4">
      <c r="A141" s="100">
        <v>137</v>
      </c>
      <c r="B141" s="106" t="s">
        <v>435</v>
      </c>
      <c r="C141" s="106" t="s">
        <v>17</v>
      </c>
      <c r="D141" s="99">
        <v>116.17</v>
      </c>
    </row>
    <row r="142" s="7" customFormat="1" hidden="1" spans="1:4">
      <c r="A142" s="100">
        <v>138</v>
      </c>
      <c r="B142" s="106" t="s">
        <v>50</v>
      </c>
      <c r="C142" s="106" t="s">
        <v>33</v>
      </c>
      <c r="D142" s="99">
        <v>8.5</v>
      </c>
    </row>
    <row r="143" s="7" customFormat="1" hidden="1" spans="1:4">
      <c r="A143" s="100">
        <v>139</v>
      </c>
      <c r="B143" s="106" t="s">
        <v>442</v>
      </c>
      <c r="C143" s="106" t="s">
        <v>14</v>
      </c>
      <c r="D143" s="99">
        <v>52.64</v>
      </c>
    </row>
    <row r="144" s="7" customFormat="1" hidden="1" spans="1:4">
      <c r="A144" s="100">
        <v>140</v>
      </c>
      <c r="B144" s="106" t="s">
        <v>445</v>
      </c>
      <c r="C144" s="106" t="s">
        <v>14</v>
      </c>
      <c r="D144" s="99">
        <v>94.32</v>
      </c>
    </row>
    <row r="145" s="7" customFormat="1" hidden="1" spans="1:4">
      <c r="A145" s="100">
        <v>141</v>
      </c>
      <c r="B145" s="106" t="s">
        <v>300</v>
      </c>
      <c r="C145" s="106" t="s">
        <v>29</v>
      </c>
      <c r="D145" s="99">
        <v>138.96</v>
      </c>
    </row>
    <row r="146" s="7" customFormat="1" hidden="1" spans="1:4">
      <c r="A146" s="100">
        <v>142</v>
      </c>
      <c r="B146" s="106" t="s">
        <v>452</v>
      </c>
      <c r="C146" s="106" t="s">
        <v>14</v>
      </c>
      <c r="D146" s="99">
        <v>74.46</v>
      </c>
    </row>
    <row r="147" s="7" customFormat="1" hidden="1" spans="1:4">
      <c r="A147" s="100">
        <v>143</v>
      </c>
      <c r="B147" s="106" t="s">
        <v>455</v>
      </c>
      <c r="C147" s="106" t="s">
        <v>14</v>
      </c>
      <c r="D147" s="99">
        <v>16.01</v>
      </c>
    </row>
    <row r="148" s="7" customFormat="1" hidden="1" spans="1:4">
      <c r="A148" s="100">
        <v>144</v>
      </c>
      <c r="B148" s="106" t="s">
        <v>459</v>
      </c>
      <c r="C148" s="106" t="s">
        <v>14</v>
      </c>
      <c r="D148" s="99">
        <v>61.04</v>
      </c>
    </row>
    <row r="149" s="7" customFormat="1" hidden="1" spans="1:4">
      <c r="A149" s="100">
        <v>145</v>
      </c>
      <c r="B149" s="106" t="s">
        <v>463</v>
      </c>
      <c r="C149" s="106" t="s">
        <v>7</v>
      </c>
      <c r="D149" s="99">
        <v>56.94</v>
      </c>
    </row>
    <row r="150" s="7" customFormat="1" hidden="1" spans="1:4">
      <c r="A150" s="100">
        <v>146</v>
      </c>
      <c r="B150" s="106" t="s">
        <v>468</v>
      </c>
      <c r="C150" s="106" t="s">
        <v>14</v>
      </c>
      <c r="D150" s="99">
        <v>99.11</v>
      </c>
    </row>
    <row r="151" s="7" customFormat="1" hidden="1" spans="1:4">
      <c r="A151" s="100">
        <v>147</v>
      </c>
      <c r="B151" s="106" t="s">
        <v>472</v>
      </c>
      <c r="C151" s="106" t="s">
        <v>17</v>
      </c>
      <c r="D151" s="99">
        <v>58.96</v>
      </c>
    </row>
    <row r="152" s="7" customFormat="1" hidden="1" spans="1:4">
      <c r="A152" s="100">
        <v>148</v>
      </c>
      <c r="B152" s="106" t="s">
        <v>475</v>
      </c>
      <c r="C152" s="106" t="s">
        <v>14</v>
      </c>
      <c r="D152" s="99">
        <v>143.22</v>
      </c>
    </row>
    <row r="153" s="7" customFormat="1" hidden="1" spans="1:4">
      <c r="A153" s="100">
        <v>149</v>
      </c>
      <c r="B153" s="106" t="s">
        <v>482</v>
      </c>
      <c r="C153" s="106" t="s">
        <v>33</v>
      </c>
      <c r="D153" s="99">
        <v>49.59</v>
      </c>
    </row>
    <row r="154" s="7" customFormat="1" hidden="1" spans="1:4">
      <c r="A154" s="100">
        <v>150</v>
      </c>
      <c r="B154" s="106" t="s">
        <v>486</v>
      </c>
      <c r="C154" s="106" t="s">
        <v>14</v>
      </c>
      <c r="D154" s="99">
        <v>25.64</v>
      </c>
    </row>
    <row r="155" s="7" customFormat="1" hidden="1" spans="1:4">
      <c r="A155" s="100">
        <v>151</v>
      </c>
      <c r="B155" s="106" t="s">
        <v>490</v>
      </c>
      <c r="C155" s="106" t="s">
        <v>7</v>
      </c>
      <c r="D155" s="99">
        <v>56.87</v>
      </c>
    </row>
    <row r="156" s="7" customFormat="1" hidden="1" spans="1:4">
      <c r="A156" s="100">
        <v>152</v>
      </c>
      <c r="B156" s="106" t="s">
        <v>654</v>
      </c>
      <c r="C156" s="106" t="s">
        <v>83</v>
      </c>
      <c r="D156" s="99">
        <v>26.21</v>
      </c>
    </row>
    <row r="157" s="7" customFormat="1" hidden="1" spans="1:4">
      <c r="A157" s="100">
        <v>153</v>
      </c>
      <c r="B157" s="106" t="s">
        <v>498</v>
      </c>
      <c r="C157" s="106" t="s">
        <v>14</v>
      </c>
      <c r="D157" s="99">
        <v>485.52</v>
      </c>
    </row>
    <row r="158" s="7" customFormat="1" hidden="1" spans="1:4">
      <c r="A158" s="100">
        <v>154</v>
      </c>
      <c r="B158" s="106" t="s">
        <v>502</v>
      </c>
      <c r="C158" s="106" t="s">
        <v>22</v>
      </c>
      <c r="D158" s="99">
        <v>54.17</v>
      </c>
    </row>
    <row r="159" s="7" customFormat="1" hidden="1" spans="1:4">
      <c r="A159" s="100">
        <v>155</v>
      </c>
      <c r="B159" s="106" t="s">
        <v>506</v>
      </c>
      <c r="C159" s="106" t="s">
        <v>25</v>
      </c>
      <c r="D159" s="99">
        <v>5.8</v>
      </c>
    </row>
    <row r="160" s="7" customFormat="1" hidden="1" spans="1:4">
      <c r="A160" s="100">
        <v>156</v>
      </c>
      <c r="B160" s="106" t="s">
        <v>655</v>
      </c>
      <c r="C160" s="106" t="s">
        <v>100</v>
      </c>
      <c r="D160" s="99">
        <v>19.92</v>
      </c>
    </row>
    <row r="161" s="7" customFormat="1" hidden="1" spans="1:4">
      <c r="A161" s="100">
        <v>157</v>
      </c>
      <c r="B161" s="106" t="s">
        <v>514</v>
      </c>
      <c r="C161" s="106" t="s">
        <v>17</v>
      </c>
      <c r="D161" s="99">
        <v>501.32</v>
      </c>
    </row>
    <row r="162" s="7" customFormat="1" hidden="1" spans="1:4">
      <c r="A162" s="100">
        <v>158</v>
      </c>
      <c r="B162" s="106" t="s">
        <v>522</v>
      </c>
      <c r="C162" s="106" t="s">
        <v>29</v>
      </c>
      <c r="D162" s="99">
        <v>406.97</v>
      </c>
    </row>
    <row r="163" s="7" customFormat="1" hidden="1" spans="1:4">
      <c r="A163" s="100">
        <v>159</v>
      </c>
      <c r="B163" s="106" t="s">
        <v>141</v>
      </c>
      <c r="C163" s="106" t="s">
        <v>87</v>
      </c>
      <c r="D163" s="99">
        <v>100.52</v>
      </c>
    </row>
    <row r="164" s="7" customFormat="1" hidden="1" spans="1:4">
      <c r="A164" s="100">
        <v>160</v>
      </c>
      <c r="B164" s="106" t="s">
        <v>656</v>
      </c>
      <c r="C164" s="106" t="s">
        <v>25</v>
      </c>
      <c r="D164" s="99">
        <v>15.75</v>
      </c>
    </row>
    <row r="165" s="7" customFormat="1" hidden="1" spans="1:4">
      <c r="A165" s="100">
        <v>161</v>
      </c>
      <c r="B165" s="106" t="s">
        <v>657</v>
      </c>
      <c r="C165" s="106" t="s">
        <v>536</v>
      </c>
      <c r="D165" s="99">
        <v>91.58</v>
      </c>
    </row>
    <row r="166" s="7" customFormat="1" hidden="1" spans="1:4">
      <c r="A166" s="100">
        <v>162</v>
      </c>
      <c r="B166" s="106" t="s">
        <v>627</v>
      </c>
      <c r="C166" s="106" t="s">
        <v>29</v>
      </c>
      <c r="D166" s="99">
        <v>387.85</v>
      </c>
    </row>
    <row r="167" s="7" customFormat="1" hidden="1" spans="1:4">
      <c r="A167" s="100">
        <v>163</v>
      </c>
      <c r="B167" s="106" t="s">
        <v>548</v>
      </c>
      <c r="C167" s="106" t="s">
        <v>10</v>
      </c>
      <c r="D167" s="99">
        <v>26.78</v>
      </c>
    </row>
    <row r="168" s="2" customFormat="1" hidden="1" spans="1:4">
      <c r="A168" s="100">
        <v>164</v>
      </c>
      <c r="B168" s="106" t="s">
        <v>267</v>
      </c>
      <c r="C168" s="106" t="s">
        <v>89</v>
      </c>
      <c r="D168" s="99">
        <v>141.07</v>
      </c>
    </row>
    <row r="169" s="2" customFormat="1" hidden="1" spans="1:4">
      <c r="A169" s="100">
        <v>165</v>
      </c>
      <c r="B169" s="106" t="s">
        <v>554</v>
      </c>
      <c r="C169" s="106" t="s">
        <v>29</v>
      </c>
      <c r="D169" s="99">
        <v>64.74</v>
      </c>
    </row>
    <row r="170" s="2" customFormat="1" hidden="1" spans="1:4">
      <c r="A170" s="100">
        <v>166</v>
      </c>
      <c r="B170" s="106" t="s">
        <v>44</v>
      </c>
      <c r="C170" s="106" t="s">
        <v>29</v>
      </c>
      <c r="D170" s="99">
        <v>56.42</v>
      </c>
    </row>
    <row r="171" s="2" customFormat="1" hidden="1" spans="1:4">
      <c r="A171" s="100">
        <v>167</v>
      </c>
      <c r="B171" s="106" t="s">
        <v>264</v>
      </c>
      <c r="C171" s="106" t="s">
        <v>14</v>
      </c>
      <c r="D171" s="99">
        <v>125.78</v>
      </c>
    </row>
    <row r="172" s="2" customFormat="1" hidden="1" spans="1:4">
      <c r="A172" s="100">
        <v>168</v>
      </c>
      <c r="B172" s="106" t="s">
        <v>570</v>
      </c>
      <c r="C172" s="106" t="s">
        <v>14</v>
      </c>
      <c r="D172" s="99">
        <v>29.23</v>
      </c>
    </row>
    <row r="173" s="2" customFormat="1" hidden="1" spans="1:4">
      <c r="A173" s="100">
        <v>169</v>
      </c>
      <c r="B173" s="106" t="s">
        <v>84</v>
      </c>
      <c r="C173" s="106" t="s">
        <v>83</v>
      </c>
      <c r="D173" s="99">
        <v>506.46</v>
      </c>
    </row>
    <row r="174" s="2" customFormat="1" hidden="1" spans="1:4">
      <c r="A174" s="100">
        <v>170</v>
      </c>
      <c r="B174" s="106" t="s">
        <v>581</v>
      </c>
      <c r="C174" s="106" t="s">
        <v>582</v>
      </c>
      <c r="D174" s="99">
        <v>82.4</v>
      </c>
    </row>
    <row r="175" s="2" customFormat="1" hidden="1" spans="1:4">
      <c r="A175" s="100">
        <v>171</v>
      </c>
      <c r="B175" s="106" t="s">
        <v>658</v>
      </c>
      <c r="C175" s="106" t="s">
        <v>31</v>
      </c>
      <c r="D175" s="99">
        <v>532.51</v>
      </c>
    </row>
    <row r="176" s="2" customFormat="1" hidden="1" spans="1:4">
      <c r="A176" s="100">
        <v>172</v>
      </c>
      <c r="B176" s="106" t="s">
        <v>263</v>
      </c>
      <c r="C176" s="106" t="s">
        <v>29</v>
      </c>
      <c r="D176" s="99">
        <v>218.85</v>
      </c>
    </row>
    <row r="177" s="2" customFormat="1" hidden="1" spans="1:4">
      <c r="A177" s="100">
        <v>173</v>
      </c>
      <c r="B177" s="106" t="s">
        <v>239</v>
      </c>
      <c r="C177" s="106" t="s">
        <v>22</v>
      </c>
      <c r="D177" s="99">
        <v>1460.23</v>
      </c>
    </row>
    <row r="178" s="2" customFormat="1" ht="39" hidden="1" customHeight="1" spans="1:5">
      <c r="A178" s="100">
        <v>174</v>
      </c>
      <c r="B178" s="106" t="s">
        <v>659</v>
      </c>
      <c r="C178" s="106" t="s">
        <v>33</v>
      </c>
      <c r="D178" s="99">
        <v>34.57</v>
      </c>
      <c r="E178" s="103" t="s">
        <v>660</v>
      </c>
    </row>
  </sheetData>
  <autoFilter xmlns:etc="http://www.wps.cn/officeDocument/2017/etCustomData" ref="A4:E178" etc:filterBottomFollowUsedRange="0">
    <filterColumn colId="1">
      <customFilters>
        <customFilter operator="equal" val="茂泰(福建)新材料科技有限公司"/>
      </customFilters>
    </filterColumn>
    <extLst/>
  </autoFilter>
  <mergeCells count="2">
    <mergeCell ref="A1:D1"/>
    <mergeCell ref="A2:D2"/>
  </mergeCells>
  <conditionalFormatting sqref="B1:B4 B179:B1048576">
    <cfRule type="duplicateValues" dxfId="0" priority="2"/>
  </conditionalFormatting>
  <conditionalFormatting sqref="C1:C4 C179:C1048576">
    <cfRule type="duplicateValues" dxfId="0" priority="3"/>
  </conditionalFormatting>
  <conditionalFormatting sqref="B5:B13 B15:B178">
    <cfRule type="duplicateValues" dxfId="0" priority="1"/>
  </conditionalFormatting>
  <dataValidations count="1">
    <dataValidation type="list" allowBlank="1" showInputMessage="1" showErrorMessage="1" sqref="C5:C178">
      <formula1>"青阳街道,梅岭街道,西园街道,罗山街道,灵源街道,新塘街道,陈埭镇,池店镇,安海镇,磁灶镇,内坑镇,紫帽镇,东石镇,永和镇,英林镇,金井镇,龙湖镇,深沪镇,西滨镇,经济开发区,出口加工区"</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97"/>
  <sheetViews>
    <sheetView zoomScale="70" zoomScaleNormal="70" workbookViewId="0">
      <selection activeCell="U77" sqref="U77"/>
    </sheetView>
  </sheetViews>
  <sheetFormatPr defaultColWidth="8.66666666666667" defaultRowHeight="13.5"/>
  <cols>
    <col min="2" max="2" width="17.2583333333333" customWidth="1"/>
    <col min="7" max="7" width="7.25" customWidth="1"/>
    <col min="8" max="8" width="11.3" customWidth="1"/>
    <col min="14" max="14" width="10.5916666666667" customWidth="1"/>
    <col min="15" max="19" width="5.83333333333333" customWidth="1"/>
  </cols>
  <sheetData>
    <row r="1" s="44" customFormat="1" ht="32.25" customHeight="1" spans="1:23">
      <c r="A1" s="49" t="s">
        <v>661</v>
      </c>
      <c r="B1" s="49"/>
      <c r="C1" s="49"/>
      <c r="D1" s="50"/>
      <c r="E1" s="49"/>
      <c r="F1" s="49"/>
      <c r="G1" s="49"/>
      <c r="H1" s="49"/>
      <c r="I1" s="49"/>
      <c r="J1" s="49"/>
      <c r="K1" s="49"/>
      <c r="L1" s="49"/>
      <c r="M1" s="49"/>
      <c r="N1" s="49"/>
      <c r="O1" s="49"/>
      <c r="P1" s="49"/>
      <c r="Q1" s="69"/>
      <c r="R1" s="49"/>
      <c r="S1" s="49"/>
      <c r="T1" s="49"/>
      <c r="W1" s="49" t="s">
        <v>661</v>
      </c>
    </row>
    <row r="2" s="44" customFormat="1" ht="27" spans="1:23">
      <c r="A2" s="51" t="s">
        <v>662</v>
      </c>
      <c r="B2" s="52"/>
      <c r="C2" s="52"/>
      <c r="D2" s="53"/>
      <c r="E2" s="52"/>
      <c r="F2" s="52"/>
      <c r="G2" s="52"/>
      <c r="H2" s="52"/>
      <c r="I2" s="52"/>
      <c r="J2" s="52"/>
      <c r="K2" s="52"/>
      <c r="L2" s="52"/>
      <c r="M2" s="52"/>
      <c r="N2" s="61"/>
      <c r="O2" s="61"/>
      <c r="P2" s="52"/>
      <c r="Q2" s="70"/>
      <c r="R2" s="52"/>
      <c r="W2" s="51" t="s">
        <v>662</v>
      </c>
    </row>
    <row r="3" s="45" customFormat="1" ht="58" customHeight="1" spans="1:23">
      <c r="A3" s="54" t="s">
        <v>2</v>
      </c>
      <c r="B3" s="54" t="s">
        <v>3</v>
      </c>
      <c r="C3" s="54" t="s">
        <v>4</v>
      </c>
      <c r="D3" s="55" t="s">
        <v>318</v>
      </c>
      <c r="E3" s="54" t="s">
        <v>5</v>
      </c>
      <c r="F3" s="54" t="s">
        <v>320</v>
      </c>
      <c r="G3" s="54" t="s">
        <v>321</v>
      </c>
      <c r="H3" s="54" t="s">
        <v>322</v>
      </c>
      <c r="I3" s="54" t="s">
        <v>323</v>
      </c>
      <c r="J3" s="54" t="s">
        <v>324</v>
      </c>
      <c r="K3" s="54" t="s">
        <v>325</v>
      </c>
      <c r="L3" s="57" t="s">
        <v>326</v>
      </c>
      <c r="M3" s="54" t="s">
        <v>663</v>
      </c>
      <c r="N3" s="62" t="s">
        <v>328</v>
      </c>
      <c r="O3" s="63" t="s">
        <v>329</v>
      </c>
      <c r="P3" s="64" t="s">
        <v>330</v>
      </c>
      <c r="Q3" s="71" t="s">
        <v>331</v>
      </c>
      <c r="R3" s="72" t="s">
        <v>332</v>
      </c>
      <c r="S3" s="63" t="s">
        <v>664</v>
      </c>
      <c r="T3" s="73" t="s">
        <v>335</v>
      </c>
      <c r="U3" s="57" t="s">
        <v>665</v>
      </c>
      <c r="V3" s="76" t="s">
        <v>666</v>
      </c>
      <c r="W3" s="54" t="s">
        <v>2</v>
      </c>
    </row>
    <row r="4" s="46" customFormat="1" ht="57" hidden="1" spans="1:24">
      <c r="A4" s="27">
        <v>1</v>
      </c>
      <c r="B4" s="27" t="s">
        <v>75</v>
      </c>
      <c r="C4" s="27" t="s">
        <v>29</v>
      </c>
      <c r="D4" s="27" t="s">
        <v>351</v>
      </c>
      <c r="E4" s="27" t="s">
        <v>667</v>
      </c>
      <c r="F4" s="27" t="s">
        <v>668</v>
      </c>
      <c r="G4" s="27" t="s">
        <v>669</v>
      </c>
      <c r="H4" s="27">
        <v>15880888912</v>
      </c>
      <c r="I4" s="27" t="s">
        <v>670</v>
      </c>
      <c r="J4" s="159" t="s">
        <v>671</v>
      </c>
      <c r="K4" s="27" t="s">
        <v>344</v>
      </c>
      <c r="L4" s="58"/>
      <c r="M4" s="65" t="s">
        <v>344</v>
      </c>
      <c r="N4" s="66">
        <v>1221.08</v>
      </c>
      <c r="O4" s="67"/>
      <c r="P4" s="68"/>
      <c r="Q4" s="67"/>
      <c r="R4" s="27"/>
      <c r="S4" s="27"/>
      <c r="T4" s="46" t="s">
        <v>672</v>
      </c>
      <c r="U4" s="27" t="s">
        <v>673</v>
      </c>
      <c r="V4" s="46" t="s">
        <v>674</v>
      </c>
      <c r="W4" s="27">
        <v>1</v>
      </c>
      <c r="X4" s="46" t="str">
        <f>VLOOKUP(B4,'2024年度经济发展鼓励扶持政策（第二批）受理项目汇总表'!B:B,1,0)</f>
        <v>福建省向兴纺织科技有限公司</v>
      </c>
    </row>
    <row r="5" s="46" customFormat="1" ht="57" hidden="1" spans="1:24">
      <c r="A5" s="27">
        <v>2</v>
      </c>
      <c r="B5" s="27" t="s">
        <v>604</v>
      </c>
      <c r="C5" s="27" t="s">
        <v>29</v>
      </c>
      <c r="D5" s="27" t="s">
        <v>518</v>
      </c>
      <c r="E5" s="27" t="s">
        <v>667</v>
      </c>
      <c r="F5" s="27" t="s">
        <v>668</v>
      </c>
      <c r="G5" s="27" t="s">
        <v>675</v>
      </c>
      <c r="H5" s="27">
        <v>15160423086</v>
      </c>
      <c r="I5" s="27" t="s">
        <v>676</v>
      </c>
      <c r="J5" s="159" t="s">
        <v>677</v>
      </c>
      <c r="K5" s="27" t="s">
        <v>344</v>
      </c>
      <c r="L5" s="58"/>
      <c r="M5" s="65" t="s">
        <v>344</v>
      </c>
      <c r="N5" s="67">
        <v>726.25</v>
      </c>
      <c r="O5" s="67"/>
      <c r="P5" s="68"/>
      <c r="Q5" s="67"/>
      <c r="R5" s="27"/>
      <c r="S5" s="27"/>
      <c r="T5" s="46" t="s">
        <v>672</v>
      </c>
      <c r="U5" s="27" t="s">
        <v>673</v>
      </c>
      <c r="V5" s="46" t="s">
        <v>674</v>
      </c>
      <c r="W5" s="27">
        <v>2</v>
      </c>
      <c r="X5" s="46" t="e">
        <f>VLOOKUP(B5,'2024年度经济发展鼓励扶持政策（第二批）受理项目汇总表'!B:B,1,0)</f>
        <v>#N/A</v>
      </c>
    </row>
    <row r="6" s="46" customFormat="1" ht="57" hidden="1" spans="1:24">
      <c r="A6" s="27">
        <v>3</v>
      </c>
      <c r="B6" s="27" t="s">
        <v>64</v>
      </c>
      <c r="C6" s="27" t="s">
        <v>17</v>
      </c>
      <c r="D6" s="27" t="s">
        <v>351</v>
      </c>
      <c r="E6" s="27" t="s">
        <v>667</v>
      </c>
      <c r="F6" s="27" t="s">
        <v>668</v>
      </c>
      <c r="G6" s="27" t="s">
        <v>678</v>
      </c>
      <c r="H6" s="27">
        <v>15980030808</v>
      </c>
      <c r="I6" s="27" t="s">
        <v>679</v>
      </c>
      <c r="J6" s="27" t="s">
        <v>680</v>
      </c>
      <c r="K6" s="27" t="s">
        <v>344</v>
      </c>
      <c r="L6" s="58"/>
      <c r="M6" s="65" t="s">
        <v>344</v>
      </c>
      <c r="N6" s="67">
        <v>149</v>
      </c>
      <c r="O6" s="67"/>
      <c r="P6" s="68"/>
      <c r="Q6" s="67"/>
      <c r="R6" s="27"/>
      <c r="S6" s="27"/>
      <c r="T6" s="46" t="s">
        <v>672</v>
      </c>
      <c r="U6" s="27" t="s">
        <v>673</v>
      </c>
      <c r="V6" s="46" t="s">
        <v>674</v>
      </c>
      <c r="W6" s="27">
        <v>3</v>
      </c>
      <c r="X6" s="46" t="str">
        <f>VLOOKUP(B6,'2024年度经济发展鼓励扶持政策（第二批）受理项目汇总表'!B:B,1,0)</f>
        <v>晋江万兴隆染织实业有限公司</v>
      </c>
    </row>
    <row r="7" s="46" customFormat="1" ht="42.75" hidden="1" spans="1:24">
      <c r="A7" s="27">
        <v>4</v>
      </c>
      <c r="B7" s="27" t="s">
        <v>605</v>
      </c>
      <c r="C7" s="27" t="s">
        <v>389</v>
      </c>
      <c r="D7" s="27" t="s">
        <v>351</v>
      </c>
      <c r="E7" s="27" t="s">
        <v>667</v>
      </c>
      <c r="F7" s="27" t="s">
        <v>668</v>
      </c>
      <c r="G7" s="27" t="s">
        <v>681</v>
      </c>
      <c r="H7" s="27">
        <v>15906086541</v>
      </c>
      <c r="I7" s="27" t="s">
        <v>682</v>
      </c>
      <c r="J7" s="159" t="s">
        <v>683</v>
      </c>
      <c r="K7" s="27" t="s">
        <v>344</v>
      </c>
      <c r="L7" s="58"/>
      <c r="M7" s="65" t="s">
        <v>344</v>
      </c>
      <c r="N7" s="66">
        <v>3128.47</v>
      </c>
      <c r="O7" s="67"/>
      <c r="P7" s="68"/>
      <c r="Q7" s="67"/>
      <c r="R7" s="27"/>
      <c r="S7" s="27"/>
      <c r="T7" s="46" t="s">
        <v>672</v>
      </c>
      <c r="U7" s="27" t="s">
        <v>673</v>
      </c>
      <c r="V7" s="46" t="s">
        <v>674</v>
      </c>
      <c r="W7" s="27">
        <v>4</v>
      </c>
      <c r="X7" s="46" t="e">
        <f>VLOOKUP(B7,'2024年度经济发展鼓励扶持政策（第二批）受理项目汇总表'!B:B,1,0)</f>
        <v>#N/A</v>
      </c>
    </row>
    <row r="8" s="46" customFormat="1" ht="42.75" hidden="1" spans="1:24">
      <c r="A8" s="27">
        <v>5</v>
      </c>
      <c r="B8" s="27" t="s">
        <v>88</v>
      </c>
      <c r="C8" s="27" t="s">
        <v>89</v>
      </c>
      <c r="D8" s="27" t="s">
        <v>351</v>
      </c>
      <c r="E8" s="27" t="s">
        <v>667</v>
      </c>
      <c r="F8" s="27" t="s">
        <v>668</v>
      </c>
      <c r="G8" s="27" t="s">
        <v>684</v>
      </c>
      <c r="H8" s="27">
        <v>13960452299</v>
      </c>
      <c r="I8" s="27" t="s">
        <v>685</v>
      </c>
      <c r="J8" s="159" t="s">
        <v>686</v>
      </c>
      <c r="K8" s="27" t="s">
        <v>344</v>
      </c>
      <c r="L8" s="58"/>
      <c r="M8" s="65" t="s">
        <v>344</v>
      </c>
      <c r="N8" s="66">
        <v>10102.6</v>
      </c>
      <c r="O8" s="67"/>
      <c r="P8" s="68"/>
      <c r="Q8" s="67"/>
      <c r="R8" s="27"/>
      <c r="S8" s="27"/>
      <c r="T8" s="46" t="s">
        <v>672</v>
      </c>
      <c r="U8" s="27" t="s">
        <v>673</v>
      </c>
      <c r="V8" s="46" t="s">
        <v>674</v>
      </c>
      <c r="W8" s="27">
        <v>5</v>
      </c>
      <c r="X8" s="46" t="str">
        <f>VLOOKUP(B8,'2024年度经济发展鼓励扶持政策（第二批）受理项目汇总表'!B:B,1,0)</f>
        <v>福建逸锦化纤有限公司</v>
      </c>
    </row>
    <row r="9" s="46" customFormat="1" ht="31" hidden="1" customHeight="1" spans="1:24">
      <c r="A9" s="27">
        <v>6</v>
      </c>
      <c r="B9" s="27" t="s">
        <v>606</v>
      </c>
      <c r="C9" s="27" t="s">
        <v>33</v>
      </c>
      <c r="D9" s="27" t="s">
        <v>351</v>
      </c>
      <c r="E9" s="27" t="s">
        <v>667</v>
      </c>
      <c r="F9" s="27" t="s">
        <v>668</v>
      </c>
      <c r="G9" s="27" t="s">
        <v>687</v>
      </c>
      <c r="H9" s="27">
        <v>13959776259</v>
      </c>
      <c r="I9" s="27" t="s">
        <v>688</v>
      </c>
      <c r="J9" s="27" t="s">
        <v>689</v>
      </c>
      <c r="K9" s="27" t="s">
        <v>344</v>
      </c>
      <c r="L9" s="58"/>
      <c r="M9" s="65" t="s">
        <v>344</v>
      </c>
      <c r="N9" s="66">
        <v>1194.45</v>
      </c>
      <c r="O9" s="67"/>
      <c r="P9" s="68"/>
      <c r="Q9" s="67"/>
      <c r="R9" s="27"/>
      <c r="S9" s="27"/>
      <c r="T9" s="46" t="s">
        <v>672</v>
      </c>
      <c r="U9" s="27" t="s">
        <v>673</v>
      </c>
      <c r="V9" s="46" t="s">
        <v>674</v>
      </c>
      <c r="W9" s="27">
        <v>6</v>
      </c>
      <c r="X9" s="46" t="e">
        <f>VLOOKUP(B9,'2024年度经济发展鼓励扶持政策（第二批）受理项目汇总表'!B:B,1,0)</f>
        <v>#N/A</v>
      </c>
    </row>
    <row r="10" s="46" customFormat="1" ht="31" hidden="1" customHeight="1" spans="1:24">
      <c r="A10" s="27">
        <v>7</v>
      </c>
      <c r="B10" s="27" t="s">
        <v>607</v>
      </c>
      <c r="C10" s="27" t="s">
        <v>96</v>
      </c>
      <c r="D10" s="27" t="s">
        <v>366</v>
      </c>
      <c r="E10" s="27" t="s">
        <v>667</v>
      </c>
      <c r="F10" s="27" t="s">
        <v>668</v>
      </c>
      <c r="G10" s="27" t="s">
        <v>690</v>
      </c>
      <c r="H10" s="27">
        <v>15059500746</v>
      </c>
      <c r="I10" s="27" t="s">
        <v>691</v>
      </c>
      <c r="J10" s="159" t="s">
        <v>692</v>
      </c>
      <c r="K10" s="27" t="s">
        <v>344</v>
      </c>
      <c r="L10" s="58"/>
      <c r="M10" s="65" t="s">
        <v>344</v>
      </c>
      <c r="N10" s="66">
        <v>367.25</v>
      </c>
      <c r="O10" s="67"/>
      <c r="P10" s="68"/>
      <c r="Q10" s="67"/>
      <c r="R10" s="27"/>
      <c r="S10" s="27"/>
      <c r="T10" s="46" t="s">
        <v>672</v>
      </c>
      <c r="U10" s="27" t="s">
        <v>673</v>
      </c>
      <c r="V10" s="46" t="s">
        <v>674</v>
      </c>
      <c r="W10" s="27">
        <v>7</v>
      </c>
      <c r="X10" s="46" t="e">
        <f>VLOOKUP(B10,'2024年度经济发展鼓励扶持政策（第二批）受理项目汇总表'!B:B,1,0)</f>
        <v>#N/A</v>
      </c>
    </row>
    <row r="11" s="46" customFormat="1" ht="31" hidden="1" customHeight="1" spans="1:24">
      <c r="A11" s="27">
        <v>8</v>
      </c>
      <c r="B11" s="27" t="s">
        <v>102</v>
      </c>
      <c r="C11" s="27" t="s">
        <v>89</v>
      </c>
      <c r="D11" s="27" t="s">
        <v>347</v>
      </c>
      <c r="E11" s="27" t="s">
        <v>667</v>
      </c>
      <c r="F11" s="27" t="s">
        <v>668</v>
      </c>
      <c r="G11" s="27" t="s">
        <v>541</v>
      </c>
      <c r="H11" s="27">
        <v>13599703123</v>
      </c>
      <c r="I11" s="27" t="s">
        <v>542</v>
      </c>
      <c r="J11" s="27" t="s">
        <v>543</v>
      </c>
      <c r="K11" s="27" t="s">
        <v>344</v>
      </c>
      <c r="L11" s="58"/>
      <c r="M11" s="65" t="s">
        <v>344</v>
      </c>
      <c r="N11" s="66">
        <v>1359.98</v>
      </c>
      <c r="O11" s="67"/>
      <c r="P11" s="68"/>
      <c r="Q11" s="67"/>
      <c r="R11" s="27"/>
      <c r="S11" s="27"/>
      <c r="T11" s="46" t="s">
        <v>672</v>
      </c>
      <c r="U11" s="27" t="s">
        <v>673</v>
      </c>
      <c r="V11" s="46" t="s">
        <v>674</v>
      </c>
      <c r="W11" s="27">
        <v>8</v>
      </c>
      <c r="X11" s="46" t="str">
        <f>VLOOKUP(B11,'2024年度经济发展鼓励扶持政策（第二批）受理项目汇总表'!B:B,1,0)</f>
        <v>晋江市七彩狐服装织造有限公司</v>
      </c>
    </row>
    <row r="12" s="46" customFormat="1" ht="57" hidden="1" spans="1:24">
      <c r="A12" s="27">
        <v>9</v>
      </c>
      <c r="B12" s="27" t="s">
        <v>36</v>
      </c>
      <c r="C12" s="27" t="s">
        <v>33</v>
      </c>
      <c r="D12" s="27" t="s">
        <v>351</v>
      </c>
      <c r="E12" s="27" t="s">
        <v>667</v>
      </c>
      <c r="F12" s="27" t="s">
        <v>668</v>
      </c>
      <c r="G12" s="27" t="s">
        <v>693</v>
      </c>
      <c r="H12" s="27">
        <v>15959566966</v>
      </c>
      <c r="I12" s="27" t="s">
        <v>694</v>
      </c>
      <c r="J12" s="159" t="s">
        <v>695</v>
      </c>
      <c r="K12" s="27" t="s">
        <v>344</v>
      </c>
      <c r="L12" s="58"/>
      <c r="M12" s="65" t="s">
        <v>344</v>
      </c>
      <c r="N12" s="67">
        <v>127.08</v>
      </c>
      <c r="O12" s="67"/>
      <c r="P12" s="68"/>
      <c r="Q12" s="67"/>
      <c r="R12" s="27"/>
      <c r="S12" s="27"/>
      <c r="T12" s="46" t="s">
        <v>672</v>
      </c>
      <c r="U12" s="27" t="s">
        <v>673</v>
      </c>
      <c r="V12" s="46" t="s">
        <v>674</v>
      </c>
      <c r="W12" s="27">
        <v>9</v>
      </c>
      <c r="X12" s="46" t="str">
        <f>VLOOKUP(B12,'2024年度经济发展鼓励扶持政策（第二批）受理项目汇总表'!B:B,1,0)</f>
        <v>晋江市三福纺织实业有限公司</v>
      </c>
    </row>
    <row r="13" s="46" customFormat="1" ht="42.75" hidden="1" spans="1:24">
      <c r="A13" s="27">
        <v>10</v>
      </c>
      <c r="B13" s="27" t="s">
        <v>45</v>
      </c>
      <c r="C13" s="27" t="s">
        <v>29</v>
      </c>
      <c r="D13" s="27" t="s">
        <v>351</v>
      </c>
      <c r="E13" s="27" t="s">
        <v>667</v>
      </c>
      <c r="F13" s="27" t="s">
        <v>668</v>
      </c>
      <c r="G13" s="27" t="s">
        <v>696</v>
      </c>
      <c r="H13" s="27">
        <v>15059598006</v>
      </c>
      <c r="I13" s="27" t="s">
        <v>697</v>
      </c>
      <c r="J13" s="159" t="s">
        <v>698</v>
      </c>
      <c r="K13" s="27" t="s">
        <v>344</v>
      </c>
      <c r="L13" s="58"/>
      <c r="M13" s="65" t="s">
        <v>344</v>
      </c>
      <c r="N13" s="67">
        <v>4771.84</v>
      </c>
      <c r="O13" s="67"/>
      <c r="P13" s="68"/>
      <c r="Q13" s="67"/>
      <c r="R13" s="27"/>
      <c r="S13" s="27"/>
      <c r="T13" s="46" t="s">
        <v>672</v>
      </c>
      <c r="U13" s="27" t="s">
        <v>673</v>
      </c>
      <c r="V13" s="46" t="s">
        <v>674</v>
      </c>
      <c r="W13" s="27">
        <v>10</v>
      </c>
      <c r="X13" s="46" t="str">
        <f>VLOOKUP(B13,'2024年度经济发展鼓励扶持政策（第二批）受理项目汇总表'!B:B,1,0)</f>
        <v>佳福（福建）染整有限公司</v>
      </c>
    </row>
    <row r="14" s="46" customFormat="1" ht="42.75" hidden="1" spans="1:24">
      <c r="A14" s="27">
        <v>11</v>
      </c>
      <c r="B14" s="27" t="s">
        <v>608</v>
      </c>
      <c r="C14" s="27" t="s">
        <v>89</v>
      </c>
      <c r="D14" s="27" t="s">
        <v>351</v>
      </c>
      <c r="E14" s="27" t="s">
        <v>667</v>
      </c>
      <c r="F14" s="27" t="s">
        <v>668</v>
      </c>
      <c r="G14" s="27" t="s">
        <v>699</v>
      </c>
      <c r="H14" s="27">
        <v>13788844560</v>
      </c>
      <c r="I14" s="59" t="s">
        <v>700</v>
      </c>
      <c r="J14" s="159" t="s">
        <v>701</v>
      </c>
      <c r="K14" s="27" t="s">
        <v>344</v>
      </c>
      <c r="L14" s="58"/>
      <c r="M14" s="65" t="s">
        <v>344</v>
      </c>
      <c r="N14" s="67">
        <v>145.22</v>
      </c>
      <c r="O14" s="67"/>
      <c r="P14" s="68"/>
      <c r="Q14" s="67"/>
      <c r="R14" s="27"/>
      <c r="S14" s="27"/>
      <c r="T14" s="46" t="s">
        <v>672</v>
      </c>
      <c r="U14" s="27" t="s">
        <v>673</v>
      </c>
      <c r="V14" s="46" t="s">
        <v>674</v>
      </c>
      <c r="W14" s="27">
        <v>11</v>
      </c>
      <c r="X14" s="46" t="e">
        <f>VLOOKUP(B14,'2024年度经济发展鼓励扶持政策（第二批）受理项目汇总表'!B:B,1,0)</f>
        <v>#N/A</v>
      </c>
    </row>
    <row r="15" s="46" customFormat="1" ht="57" hidden="1" spans="1:24">
      <c r="A15" s="27">
        <v>12</v>
      </c>
      <c r="B15" s="27" t="s">
        <v>609</v>
      </c>
      <c r="C15" s="27" t="s">
        <v>96</v>
      </c>
      <c r="D15" s="27" t="s">
        <v>390</v>
      </c>
      <c r="E15" s="27" t="s">
        <v>667</v>
      </c>
      <c r="F15" s="27" t="s">
        <v>668</v>
      </c>
      <c r="G15" s="27" t="s">
        <v>702</v>
      </c>
      <c r="H15" s="27">
        <v>15960729913</v>
      </c>
      <c r="I15" s="27" t="s">
        <v>703</v>
      </c>
      <c r="J15" s="159" t="s">
        <v>704</v>
      </c>
      <c r="K15" s="27" t="s">
        <v>344</v>
      </c>
      <c r="L15" s="58"/>
      <c r="M15" s="65" t="s">
        <v>344</v>
      </c>
      <c r="N15" s="67">
        <v>1188.23</v>
      </c>
      <c r="O15" s="67"/>
      <c r="P15" s="68"/>
      <c r="Q15" s="67"/>
      <c r="R15" s="27"/>
      <c r="S15" s="27"/>
      <c r="T15" s="46" t="s">
        <v>672</v>
      </c>
      <c r="U15" s="27" t="s">
        <v>673</v>
      </c>
      <c r="V15" s="46" t="s">
        <v>674</v>
      </c>
      <c r="W15" s="27">
        <v>12</v>
      </c>
      <c r="X15" s="46" t="e">
        <f>VLOOKUP(B15,'2024年度经济发展鼓励扶持政策（第二批）受理项目汇总表'!B:B,1,0)</f>
        <v>#N/A</v>
      </c>
    </row>
    <row r="16" s="46" customFormat="1" ht="57" hidden="1" spans="1:24">
      <c r="A16" s="27">
        <v>13</v>
      </c>
      <c r="B16" s="27" t="s">
        <v>106</v>
      </c>
      <c r="C16" s="27" t="s">
        <v>96</v>
      </c>
      <c r="D16" s="27" t="s">
        <v>390</v>
      </c>
      <c r="E16" s="27" t="s">
        <v>667</v>
      </c>
      <c r="F16" s="27" t="s">
        <v>668</v>
      </c>
      <c r="G16" s="27" t="s">
        <v>705</v>
      </c>
      <c r="H16" s="27">
        <v>15880881029</v>
      </c>
      <c r="I16" s="27" t="s">
        <v>403</v>
      </c>
      <c r="J16" s="159" t="s">
        <v>404</v>
      </c>
      <c r="K16" s="27" t="s">
        <v>344</v>
      </c>
      <c r="L16" s="58"/>
      <c r="M16" s="65" t="s">
        <v>344</v>
      </c>
      <c r="N16" s="67">
        <v>1803.1</v>
      </c>
      <c r="O16" s="67"/>
      <c r="P16" s="68"/>
      <c r="Q16" s="67"/>
      <c r="R16" s="27"/>
      <c r="S16" s="27"/>
      <c r="T16" s="46" t="s">
        <v>672</v>
      </c>
      <c r="U16" s="27" t="s">
        <v>673</v>
      </c>
      <c r="V16" s="46" t="s">
        <v>674</v>
      </c>
      <c r="W16" s="27">
        <v>13</v>
      </c>
      <c r="X16" s="46" t="str">
        <f>VLOOKUP(B16,'2024年度经济发展鼓励扶持政策（第二批）受理项目汇总表'!B:B,1,0)</f>
        <v>晋江市华联印铁制罐有限公司</v>
      </c>
    </row>
    <row r="17" s="46" customFormat="1" ht="57" hidden="1" spans="1:24">
      <c r="A17" s="27">
        <v>14</v>
      </c>
      <c r="B17" s="27" t="s">
        <v>610</v>
      </c>
      <c r="C17" s="27" t="s">
        <v>17</v>
      </c>
      <c r="D17" s="27" t="s">
        <v>351</v>
      </c>
      <c r="E17" s="27" t="s">
        <v>667</v>
      </c>
      <c r="F17" s="27" t="s">
        <v>668</v>
      </c>
      <c r="G17" s="27" t="s">
        <v>706</v>
      </c>
      <c r="H17" s="27">
        <v>13905089190</v>
      </c>
      <c r="I17" s="27" t="s">
        <v>707</v>
      </c>
      <c r="J17" s="159" t="s">
        <v>708</v>
      </c>
      <c r="K17" s="27" t="s">
        <v>344</v>
      </c>
      <c r="L17" s="58"/>
      <c r="M17" s="65" t="s">
        <v>344</v>
      </c>
      <c r="N17" s="67">
        <v>194.69</v>
      </c>
      <c r="O17" s="67"/>
      <c r="P17" s="68"/>
      <c r="Q17" s="67"/>
      <c r="R17" s="27"/>
      <c r="S17" s="27"/>
      <c r="T17" s="46" t="s">
        <v>672</v>
      </c>
      <c r="U17" s="27" t="s">
        <v>673</v>
      </c>
      <c r="V17" s="46" t="s">
        <v>674</v>
      </c>
      <c r="W17" s="27">
        <v>14</v>
      </c>
      <c r="X17" s="46" t="e">
        <f>VLOOKUP(B17,'2024年度经济发展鼓励扶持政策（第二批）受理项目汇总表'!B:B,1,0)</f>
        <v>#N/A</v>
      </c>
    </row>
    <row r="18" s="46" customFormat="1" ht="42.75" hidden="1" spans="1:24">
      <c r="A18" s="27">
        <v>15</v>
      </c>
      <c r="B18" s="27" t="s">
        <v>611</v>
      </c>
      <c r="C18" s="27" t="s">
        <v>7</v>
      </c>
      <c r="D18" s="27" t="s">
        <v>464</v>
      </c>
      <c r="E18" s="27" t="s">
        <v>667</v>
      </c>
      <c r="F18" s="27" t="s">
        <v>668</v>
      </c>
      <c r="G18" s="27" t="s">
        <v>709</v>
      </c>
      <c r="H18" s="27">
        <v>13489853965</v>
      </c>
      <c r="I18" s="27" t="s">
        <v>710</v>
      </c>
      <c r="J18" s="159" t="s">
        <v>711</v>
      </c>
      <c r="K18" s="27" t="s">
        <v>344</v>
      </c>
      <c r="L18" s="58"/>
      <c r="M18" s="65" t="s">
        <v>344</v>
      </c>
      <c r="N18" s="66">
        <v>503.67</v>
      </c>
      <c r="O18" s="67"/>
      <c r="P18" s="68"/>
      <c r="Q18" s="67"/>
      <c r="R18" s="27"/>
      <c r="S18" s="27"/>
      <c r="T18" s="46" t="s">
        <v>672</v>
      </c>
      <c r="U18" s="27" t="s">
        <v>673</v>
      </c>
      <c r="V18" s="46" t="s">
        <v>674</v>
      </c>
      <c r="W18" s="27">
        <v>15</v>
      </c>
      <c r="X18" s="46" t="e">
        <f>VLOOKUP(B18,'2024年度经济发展鼓励扶持政策（第二批）受理项目汇总表'!B:B,1,0)</f>
        <v>#N/A</v>
      </c>
    </row>
    <row r="19" s="46" customFormat="1" ht="57" hidden="1" spans="1:24">
      <c r="A19" s="27">
        <v>16</v>
      </c>
      <c r="B19" s="27" t="s">
        <v>612</v>
      </c>
      <c r="C19" s="27" t="s">
        <v>7</v>
      </c>
      <c r="D19" s="27" t="s">
        <v>464</v>
      </c>
      <c r="E19" s="27" t="s">
        <v>667</v>
      </c>
      <c r="F19" s="27" t="s">
        <v>668</v>
      </c>
      <c r="G19" s="27" t="s">
        <v>712</v>
      </c>
      <c r="H19" s="27">
        <v>13636995928</v>
      </c>
      <c r="I19" s="27" t="s">
        <v>713</v>
      </c>
      <c r="J19" s="159" t="s">
        <v>714</v>
      </c>
      <c r="K19" s="27" t="s">
        <v>344</v>
      </c>
      <c r="L19" s="58"/>
      <c r="M19" s="65" t="s">
        <v>344</v>
      </c>
      <c r="N19" s="66">
        <v>1433.56</v>
      </c>
      <c r="O19" s="67"/>
      <c r="P19" s="68"/>
      <c r="Q19" s="67"/>
      <c r="R19" s="27"/>
      <c r="S19" s="27"/>
      <c r="T19" s="46" t="s">
        <v>672</v>
      </c>
      <c r="U19" s="27" t="s">
        <v>673</v>
      </c>
      <c r="V19" s="46" t="s">
        <v>674</v>
      </c>
      <c r="W19" s="27">
        <v>16</v>
      </c>
      <c r="X19" s="46" t="e">
        <f>VLOOKUP(B19,'2024年度经济发展鼓励扶持政策（第二批）受理项目汇总表'!B:B,1,0)</f>
        <v>#N/A</v>
      </c>
    </row>
    <row r="20" s="46" customFormat="1" ht="85.5" hidden="1" spans="1:24">
      <c r="A20" s="27">
        <v>17</v>
      </c>
      <c r="B20" s="27" t="s">
        <v>613</v>
      </c>
      <c r="C20" s="27" t="s">
        <v>7</v>
      </c>
      <c r="D20" s="27" t="s">
        <v>464</v>
      </c>
      <c r="E20" s="27" t="s">
        <v>667</v>
      </c>
      <c r="F20" s="27" t="s">
        <v>668</v>
      </c>
      <c r="G20" s="27" t="s">
        <v>715</v>
      </c>
      <c r="H20" s="27">
        <v>13808559104</v>
      </c>
      <c r="I20" s="27" t="s">
        <v>716</v>
      </c>
      <c r="J20" s="159" t="s">
        <v>717</v>
      </c>
      <c r="K20" s="27" t="s">
        <v>344</v>
      </c>
      <c r="L20" s="58"/>
      <c r="M20" s="65" t="s">
        <v>344</v>
      </c>
      <c r="N20" s="66">
        <v>1004.91</v>
      </c>
      <c r="O20" s="67"/>
      <c r="P20" s="68"/>
      <c r="Q20" s="67"/>
      <c r="R20" s="27"/>
      <c r="S20" s="27"/>
      <c r="T20" s="74" t="s">
        <v>718</v>
      </c>
      <c r="U20" s="27" t="s">
        <v>673</v>
      </c>
      <c r="V20" s="46" t="s">
        <v>674</v>
      </c>
      <c r="W20" s="27">
        <v>17</v>
      </c>
      <c r="X20" s="46" t="e">
        <f>VLOOKUP(B20,'2024年度经济发展鼓励扶持政策（第二批）受理项目汇总表'!B:B,1,0)</f>
        <v>#N/A</v>
      </c>
    </row>
    <row r="21" s="46" customFormat="1" ht="42.75" hidden="1" spans="1:24">
      <c r="A21" s="27">
        <v>18</v>
      </c>
      <c r="B21" s="27" t="s">
        <v>614</v>
      </c>
      <c r="C21" s="27" t="s">
        <v>7</v>
      </c>
      <c r="D21" s="27" t="s">
        <v>464</v>
      </c>
      <c r="E21" s="27" t="s">
        <v>667</v>
      </c>
      <c r="F21" s="27" t="s">
        <v>668</v>
      </c>
      <c r="G21" s="27" t="s">
        <v>719</v>
      </c>
      <c r="H21" s="27">
        <v>18959999192</v>
      </c>
      <c r="I21" s="27" t="s">
        <v>720</v>
      </c>
      <c r="J21" s="159" t="s">
        <v>721</v>
      </c>
      <c r="K21" s="27" t="s">
        <v>344</v>
      </c>
      <c r="L21" s="58"/>
      <c r="M21" s="65" t="s">
        <v>344</v>
      </c>
      <c r="N21" s="66">
        <v>695.29</v>
      </c>
      <c r="O21" s="67"/>
      <c r="P21" s="68"/>
      <c r="Q21" s="67"/>
      <c r="R21" s="27"/>
      <c r="S21" s="27"/>
      <c r="T21" s="46" t="s">
        <v>672</v>
      </c>
      <c r="U21" s="27" t="s">
        <v>673</v>
      </c>
      <c r="V21" s="46" t="s">
        <v>674</v>
      </c>
      <c r="W21" s="27">
        <v>18</v>
      </c>
      <c r="X21" s="46" t="e">
        <f>VLOOKUP(B21,'2024年度经济发展鼓励扶持政策（第二批）受理项目汇总表'!B:B,1,0)</f>
        <v>#N/A</v>
      </c>
    </row>
    <row r="22" s="46" customFormat="1" ht="42.75" hidden="1" spans="1:24">
      <c r="A22" s="27">
        <v>19</v>
      </c>
      <c r="B22" s="27" t="s">
        <v>615</v>
      </c>
      <c r="C22" s="27" t="s">
        <v>33</v>
      </c>
      <c r="D22" s="27" t="s">
        <v>351</v>
      </c>
      <c r="E22" s="27" t="s">
        <v>667</v>
      </c>
      <c r="F22" s="27" t="s">
        <v>668</v>
      </c>
      <c r="G22" s="27" t="s">
        <v>722</v>
      </c>
      <c r="H22" s="27">
        <v>13459583259</v>
      </c>
      <c r="I22" s="27" t="s">
        <v>723</v>
      </c>
      <c r="J22" s="159" t="s">
        <v>724</v>
      </c>
      <c r="K22" s="27" t="s">
        <v>344</v>
      </c>
      <c r="L22" s="58"/>
      <c r="M22" s="65" t="s">
        <v>344</v>
      </c>
      <c r="N22" s="66">
        <v>110.7</v>
      </c>
      <c r="O22" s="67"/>
      <c r="P22" s="68"/>
      <c r="Q22" s="67"/>
      <c r="R22" s="27"/>
      <c r="S22" s="27"/>
      <c r="T22" s="46" t="s">
        <v>672</v>
      </c>
      <c r="U22" s="27" t="s">
        <v>673</v>
      </c>
      <c r="V22" s="46" t="s">
        <v>674</v>
      </c>
      <c r="W22" s="27">
        <v>19</v>
      </c>
      <c r="X22" s="46" t="e">
        <f>VLOOKUP(B22,'2024年度经济发展鼓励扶持政策（第二批）受理项目汇总表'!B:B,1,0)</f>
        <v>#N/A</v>
      </c>
    </row>
    <row r="23" s="46" customFormat="1" ht="71.25" hidden="1" spans="1:24">
      <c r="A23" s="27">
        <v>20</v>
      </c>
      <c r="B23" s="27" t="s">
        <v>63</v>
      </c>
      <c r="C23" s="27" t="s">
        <v>29</v>
      </c>
      <c r="D23" s="27" t="s">
        <v>351</v>
      </c>
      <c r="E23" s="27" t="s">
        <v>667</v>
      </c>
      <c r="F23" s="27" t="s">
        <v>668</v>
      </c>
      <c r="G23" s="27" t="s">
        <v>359</v>
      </c>
      <c r="H23" s="27">
        <v>15559007166</v>
      </c>
      <c r="I23" s="27" t="s">
        <v>360</v>
      </c>
      <c r="J23" s="159" t="s">
        <v>361</v>
      </c>
      <c r="K23" s="27" t="s">
        <v>344</v>
      </c>
      <c r="L23" s="60" t="s">
        <v>725</v>
      </c>
      <c r="M23" s="65" t="s">
        <v>344</v>
      </c>
      <c r="N23" s="66">
        <v>862.8</v>
      </c>
      <c r="O23" s="67"/>
      <c r="P23" s="68"/>
      <c r="Q23" s="67"/>
      <c r="R23" s="27"/>
      <c r="S23" s="27"/>
      <c r="T23" s="74" t="s">
        <v>726</v>
      </c>
      <c r="U23" s="27" t="s">
        <v>673</v>
      </c>
      <c r="V23" s="46" t="s">
        <v>674</v>
      </c>
      <c r="W23" s="27">
        <v>20</v>
      </c>
      <c r="X23" s="46" t="str">
        <f>VLOOKUP(B23,'2024年度经济发展鼓励扶持政策（第二批）受理项目汇总表'!B:B,1,0)</f>
        <v>福建凤竹纺织科技股份有限公司</v>
      </c>
    </row>
    <row r="24" s="46" customFormat="1" ht="42.75" hidden="1" spans="1:24">
      <c r="A24" s="27">
        <v>21</v>
      </c>
      <c r="B24" s="27" t="s">
        <v>71</v>
      </c>
      <c r="C24" s="27" t="s">
        <v>17</v>
      </c>
      <c r="D24" s="27" t="s">
        <v>351</v>
      </c>
      <c r="E24" s="27" t="s">
        <v>667</v>
      </c>
      <c r="F24" s="27" t="s">
        <v>668</v>
      </c>
      <c r="G24" s="27" t="s">
        <v>727</v>
      </c>
      <c r="H24" s="27">
        <v>15959555236</v>
      </c>
      <c r="I24" s="27" t="s">
        <v>728</v>
      </c>
      <c r="J24" s="159" t="s">
        <v>729</v>
      </c>
      <c r="K24" s="27" t="s">
        <v>344</v>
      </c>
      <c r="L24" s="58"/>
      <c r="M24" s="65" t="s">
        <v>344</v>
      </c>
      <c r="N24" s="66">
        <v>710.36</v>
      </c>
      <c r="O24" s="67"/>
      <c r="P24" s="68"/>
      <c r="Q24" s="67"/>
      <c r="R24" s="27"/>
      <c r="S24" s="27"/>
      <c r="T24" s="46" t="s">
        <v>672</v>
      </c>
      <c r="U24" s="27" t="s">
        <v>673</v>
      </c>
      <c r="V24" s="46" t="s">
        <v>674</v>
      </c>
      <c r="W24" s="27">
        <v>21</v>
      </c>
      <c r="X24" s="46" t="str">
        <f>VLOOKUP(B24,'2024年度经济发展鼓励扶持政策（第二批）受理项目汇总表'!B:B,1,0)</f>
        <v>泉州市六源印染织造有限公司</v>
      </c>
    </row>
    <row r="25" s="46" customFormat="1" ht="42.75" hidden="1" spans="1:24">
      <c r="A25" s="27">
        <v>22</v>
      </c>
      <c r="B25" s="27" t="s">
        <v>616</v>
      </c>
      <c r="C25" s="27" t="s">
        <v>29</v>
      </c>
      <c r="D25" s="27" t="s">
        <v>523</v>
      </c>
      <c r="E25" s="27" t="s">
        <v>667</v>
      </c>
      <c r="F25" s="27" t="s">
        <v>668</v>
      </c>
      <c r="G25" s="27" t="s">
        <v>555</v>
      </c>
      <c r="H25" s="27">
        <v>18359831166</v>
      </c>
      <c r="I25" s="27" t="s">
        <v>730</v>
      </c>
      <c r="J25" s="159" t="s">
        <v>731</v>
      </c>
      <c r="K25" s="27" t="s">
        <v>344</v>
      </c>
      <c r="L25" s="58"/>
      <c r="M25" s="65" t="s">
        <v>344</v>
      </c>
      <c r="N25" s="66">
        <v>707.96</v>
      </c>
      <c r="O25" s="67"/>
      <c r="P25" s="68"/>
      <c r="Q25" s="67"/>
      <c r="R25" s="27"/>
      <c r="S25" s="27"/>
      <c r="T25" s="46" t="s">
        <v>672</v>
      </c>
      <c r="U25" s="27" t="s">
        <v>673</v>
      </c>
      <c r="V25" s="46" t="s">
        <v>674</v>
      </c>
      <c r="W25" s="27">
        <v>22</v>
      </c>
      <c r="X25" s="46" t="e">
        <f>VLOOKUP(B25,'2024年度经济发展鼓励扶持政策（第二批）受理项目汇总表'!B:B,1,0)</f>
        <v>#N/A</v>
      </c>
    </row>
    <row r="26" s="46" customFormat="1" ht="42.75" hidden="1" spans="1:24">
      <c r="A26" s="27">
        <v>23</v>
      </c>
      <c r="B26" s="27" t="s">
        <v>617</v>
      </c>
      <c r="C26" s="27" t="s">
        <v>29</v>
      </c>
      <c r="D26" s="27" t="s">
        <v>523</v>
      </c>
      <c r="E26" s="27" t="s">
        <v>667</v>
      </c>
      <c r="F26" s="27" t="s">
        <v>668</v>
      </c>
      <c r="G26" s="27" t="s">
        <v>555</v>
      </c>
      <c r="H26" s="27">
        <v>18359831166</v>
      </c>
      <c r="I26" s="27" t="s">
        <v>732</v>
      </c>
      <c r="J26" s="159" t="s">
        <v>733</v>
      </c>
      <c r="K26" s="27" t="s">
        <v>344</v>
      </c>
      <c r="L26" s="58"/>
      <c r="M26" s="65" t="s">
        <v>344</v>
      </c>
      <c r="N26" s="66">
        <v>707.93</v>
      </c>
      <c r="O26" s="67"/>
      <c r="P26" s="68"/>
      <c r="Q26" s="67"/>
      <c r="R26" s="27"/>
      <c r="S26" s="27"/>
      <c r="T26" s="46" t="s">
        <v>672</v>
      </c>
      <c r="U26" s="27" t="s">
        <v>673</v>
      </c>
      <c r="V26" s="46" t="s">
        <v>674</v>
      </c>
      <c r="W26" s="27">
        <v>23</v>
      </c>
      <c r="X26" s="46" t="e">
        <f>VLOOKUP(B26,'2024年度经济发展鼓励扶持政策（第二批）受理项目汇总表'!B:B,1,0)</f>
        <v>#N/A</v>
      </c>
    </row>
    <row r="27" s="46" customFormat="1" ht="42.75" hidden="1" spans="1:24">
      <c r="A27" s="27">
        <v>24</v>
      </c>
      <c r="B27" s="27" t="s">
        <v>108</v>
      </c>
      <c r="C27" s="27" t="s">
        <v>7</v>
      </c>
      <c r="D27" s="27" t="s">
        <v>390</v>
      </c>
      <c r="E27" s="27" t="s">
        <v>667</v>
      </c>
      <c r="F27" s="27" t="s">
        <v>668</v>
      </c>
      <c r="G27" s="27" t="s">
        <v>734</v>
      </c>
      <c r="H27" s="27">
        <v>18815980570</v>
      </c>
      <c r="I27" s="27" t="s">
        <v>735</v>
      </c>
      <c r="J27" s="159" t="s">
        <v>736</v>
      </c>
      <c r="K27" s="27" t="s">
        <v>344</v>
      </c>
      <c r="L27" s="60" t="s">
        <v>737</v>
      </c>
      <c r="M27" s="65" t="s">
        <v>344</v>
      </c>
      <c r="N27" s="66">
        <v>177</v>
      </c>
      <c r="O27" s="67"/>
      <c r="P27" s="68"/>
      <c r="Q27" s="67"/>
      <c r="R27" s="27"/>
      <c r="S27" s="27"/>
      <c r="T27" s="46" t="s">
        <v>738</v>
      </c>
      <c r="U27" s="27" t="s">
        <v>673</v>
      </c>
      <c r="V27" s="46" t="s">
        <v>674</v>
      </c>
      <c r="W27" s="27">
        <v>24</v>
      </c>
      <c r="X27" s="46" t="str">
        <f>VLOOKUP(B27,'2024年度经济发展鼓励扶持政策（第二批）受理项目汇总表'!B:B,1,0)</f>
        <v>福建省群英箱聚印刷有限公司</v>
      </c>
    </row>
    <row r="28" s="46" customFormat="1" ht="42.75" hidden="1" spans="1:24">
      <c r="A28" s="27">
        <v>25</v>
      </c>
      <c r="B28" s="27" t="s">
        <v>91</v>
      </c>
      <c r="C28" s="27" t="s">
        <v>29</v>
      </c>
      <c r="D28" s="27" t="s">
        <v>366</v>
      </c>
      <c r="E28" s="27" t="s">
        <v>667</v>
      </c>
      <c r="F28" s="27" t="s">
        <v>668</v>
      </c>
      <c r="G28" s="27" t="s">
        <v>567</v>
      </c>
      <c r="H28" s="27">
        <v>15750998817</v>
      </c>
      <c r="I28" s="27" t="s">
        <v>568</v>
      </c>
      <c r="J28" s="27" t="s">
        <v>569</v>
      </c>
      <c r="K28" s="27" t="s">
        <v>344</v>
      </c>
      <c r="L28" s="58"/>
      <c r="M28" s="65" t="s">
        <v>344</v>
      </c>
      <c r="N28" s="66">
        <v>378.98</v>
      </c>
      <c r="O28" s="67"/>
      <c r="P28" s="68"/>
      <c r="Q28" s="67"/>
      <c r="R28" s="27"/>
      <c r="S28" s="27"/>
      <c r="T28" s="46" t="s">
        <v>672</v>
      </c>
      <c r="U28" s="27" t="s">
        <v>673</v>
      </c>
      <c r="V28" s="46" t="s">
        <v>674</v>
      </c>
      <c r="W28" s="27">
        <v>25</v>
      </c>
      <c r="X28" s="46" t="str">
        <f>VLOOKUP(B28,'2024年度经济发展鼓励扶持政策（第二批）受理项目汇总表'!B:B,1,0)</f>
        <v>泉州恒毅机械有限公司</v>
      </c>
    </row>
    <row r="29" s="46" customFormat="1" ht="42.75" hidden="1" spans="1:24">
      <c r="A29" s="27">
        <v>26</v>
      </c>
      <c r="B29" s="27" t="s">
        <v>141</v>
      </c>
      <c r="C29" s="27" t="s">
        <v>87</v>
      </c>
      <c r="D29" s="27" t="s">
        <v>351</v>
      </c>
      <c r="E29" s="27" t="s">
        <v>667</v>
      </c>
      <c r="F29" s="27" t="s">
        <v>668</v>
      </c>
      <c r="G29" s="27" t="s">
        <v>528</v>
      </c>
      <c r="H29" s="27">
        <v>15976975999</v>
      </c>
      <c r="I29" s="27" t="s">
        <v>529</v>
      </c>
      <c r="J29" s="159" t="s">
        <v>530</v>
      </c>
      <c r="K29" s="27" t="s">
        <v>344</v>
      </c>
      <c r="L29" s="58"/>
      <c r="M29" s="65" t="s">
        <v>344</v>
      </c>
      <c r="N29" s="66">
        <v>1505.27</v>
      </c>
      <c r="O29" s="67"/>
      <c r="P29" s="68"/>
      <c r="Q29" s="67"/>
      <c r="R29" s="27"/>
      <c r="S29" s="27"/>
      <c r="T29" s="46" t="s">
        <v>739</v>
      </c>
      <c r="U29" s="27" t="s">
        <v>673</v>
      </c>
      <c r="V29" s="46" t="s">
        <v>674</v>
      </c>
      <c r="W29" s="27">
        <v>26</v>
      </c>
      <c r="X29" s="46" t="str">
        <f>VLOOKUP(B29,'2024年度经济发展鼓励扶持政策（第二批）受理项目汇总表'!B:B,1,0)</f>
        <v>永固纺织科技有限公司</v>
      </c>
    </row>
    <row r="30" s="46" customFormat="1" ht="42.75" hidden="1" spans="1:24">
      <c r="A30" s="27">
        <v>27</v>
      </c>
      <c r="B30" s="27" t="s">
        <v>52</v>
      </c>
      <c r="C30" s="27" t="s">
        <v>29</v>
      </c>
      <c r="D30" s="27" t="s">
        <v>390</v>
      </c>
      <c r="E30" s="27" t="s">
        <v>667</v>
      </c>
      <c r="F30" s="27" t="s">
        <v>668</v>
      </c>
      <c r="G30" s="27" t="s">
        <v>740</v>
      </c>
      <c r="H30" s="27">
        <v>15060899587</v>
      </c>
      <c r="I30" s="27" t="s">
        <v>741</v>
      </c>
      <c r="J30" s="159" t="s">
        <v>742</v>
      </c>
      <c r="K30" s="27" t="s">
        <v>344</v>
      </c>
      <c r="L30" s="58"/>
      <c r="M30" s="65" t="s">
        <v>344</v>
      </c>
      <c r="N30" s="66">
        <v>108.07</v>
      </c>
      <c r="O30" s="67"/>
      <c r="P30" s="68"/>
      <c r="Q30" s="67"/>
      <c r="R30" s="27"/>
      <c r="S30" s="27"/>
      <c r="T30" s="46" t="s">
        <v>672</v>
      </c>
      <c r="U30" s="27" t="s">
        <v>673</v>
      </c>
      <c r="V30" s="46" t="s">
        <v>674</v>
      </c>
      <c r="W30" s="27">
        <v>27</v>
      </c>
      <c r="X30" s="46" t="str">
        <f>VLOOKUP(B30,'2024年度经济发展鼓励扶持政策（第二批）受理项目汇总表'!B:B,1,0)</f>
        <v>福建凯达集团有限公司</v>
      </c>
    </row>
    <row r="31" s="46" customFormat="1" ht="42.75" hidden="1" spans="1:24">
      <c r="A31" s="27">
        <v>28</v>
      </c>
      <c r="B31" s="27" t="s">
        <v>32</v>
      </c>
      <c r="C31" s="27" t="s">
        <v>33</v>
      </c>
      <c r="D31" s="27" t="s">
        <v>351</v>
      </c>
      <c r="E31" s="27" t="s">
        <v>667</v>
      </c>
      <c r="F31" s="27" t="s">
        <v>668</v>
      </c>
      <c r="G31" s="27" t="s">
        <v>743</v>
      </c>
      <c r="H31" s="27">
        <v>15160398101</v>
      </c>
      <c r="I31" s="27" t="s">
        <v>744</v>
      </c>
      <c r="J31" s="159" t="s">
        <v>745</v>
      </c>
      <c r="K31" s="27" t="s">
        <v>344</v>
      </c>
      <c r="L31" s="58"/>
      <c r="M31" s="65" t="s">
        <v>344</v>
      </c>
      <c r="N31" s="66">
        <v>358.52</v>
      </c>
      <c r="O31" s="67"/>
      <c r="P31" s="68"/>
      <c r="Q31" s="67"/>
      <c r="R31" s="27"/>
      <c r="S31" s="27"/>
      <c r="T31" s="46" t="s">
        <v>672</v>
      </c>
      <c r="U31" s="27" t="s">
        <v>673</v>
      </c>
      <c r="V31" s="46" t="s">
        <v>674</v>
      </c>
      <c r="W31" s="27">
        <v>28</v>
      </c>
      <c r="X31" s="46" t="str">
        <f>VLOOKUP(B31,'2024年度经济发展鼓励扶持政策（第二批）受理项目汇总表'!B:B,1,0)</f>
        <v>晋江市自然化纤制造有限公司</v>
      </c>
    </row>
    <row r="32" s="46" customFormat="1" ht="42.75" hidden="1" spans="1:24">
      <c r="A32" s="27">
        <v>29</v>
      </c>
      <c r="B32" s="27" t="s">
        <v>30</v>
      </c>
      <c r="C32" s="27" t="s">
        <v>31</v>
      </c>
      <c r="D32" s="27" t="s">
        <v>390</v>
      </c>
      <c r="E32" s="27" t="s">
        <v>667</v>
      </c>
      <c r="F32" s="27" t="s">
        <v>668</v>
      </c>
      <c r="G32" s="27" t="s">
        <v>746</v>
      </c>
      <c r="H32" s="27">
        <v>13959757688</v>
      </c>
      <c r="I32" s="27" t="s">
        <v>747</v>
      </c>
      <c r="J32" s="27" t="s">
        <v>748</v>
      </c>
      <c r="K32" s="27" t="s">
        <v>344</v>
      </c>
      <c r="L32" s="58"/>
      <c r="M32" s="65" t="s">
        <v>344</v>
      </c>
      <c r="N32" s="66">
        <v>490.92</v>
      </c>
      <c r="O32" s="67"/>
      <c r="P32" s="68"/>
      <c r="Q32" s="67"/>
      <c r="R32" s="27"/>
      <c r="S32" s="27"/>
      <c r="T32" s="46" t="s">
        <v>672</v>
      </c>
      <c r="U32" s="27" t="s">
        <v>673</v>
      </c>
      <c r="V32" s="46" t="s">
        <v>674</v>
      </c>
      <c r="W32" s="27">
        <v>29</v>
      </c>
      <c r="X32" s="46" t="str">
        <f>VLOOKUP(B32,'2024年度经济发展鼓励扶持政策（第二批）受理项目汇总表'!B:B,1,0)</f>
        <v>艾派集团（中国）有限公司</v>
      </c>
    </row>
    <row r="33" s="46" customFormat="1" ht="57" hidden="1" spans="1:24">
      <c r="A33" s="27">
        <v>30</v>
      </c>
      <c r="B33" s="27" t="s">
        <v>152</v>
      </c>
      <c r="C33" s="27" t="s">
        <v>89</v>
      </c>
      <c r="D33" s="27" t="s">
        <v>347</v>
      </c>
      <c r="E33" s="27" t="s">
        <v>667</v>
      </c>
      <c r="F33" s="27" t="s">
        <v>668</v>
      </c>
      <c r="G33" s="27" t="s">
        <v>749</v>
      </c>
      <c r="H33" s="27">
        <v>15606093077</v>
      </c>
      <c r="I33" s="27" t="s">
        <v>750</v>
      </c>
      <c r="J33" s="27" t="s">
        <v>751</v>
      </c>
      <c r="K33" s="27" t="s">
        <v>344</v>
      </c>
      <c r="L33" s="58"/>
      <c r="M33" s="65" t="s">
        <v>344</v>
      </c>
      <c r="N33" s="67">
        <v>199.76</v>
      </c>
      <c r="O33" s="67"/>
      <c r="P33" s="68"/>
      <c r="Q33" s="67"/>
      <c r="R33" s="27"/>
      <c r="S33" s="27"/>
      <c r="T33" s="46" t="s">
        <v>672</v>
      </c>
      <c r="U33" s="27" t="s">
        <v>673</v>
      </c>
      <c r="V33" s="46" t="s">
        <v>674</v>
      </c>
      <c r="W33" s="27">
        <v>30</v>
      </c>
      <c r="X33" s="46" t="str">
        <f>VLOOKUP(B33,'2024年度经济发展鼓励扶持政策（第二批）受理项目汇总表'!B:B,1,0)</f>
        <v>福建柒牌时装科技股份有限公司</v>
      </c>
    </row>
    <row r="34" s="46" customFormat="1" ht="57" hidden="1" spans="1:24">
      <c r="A34" s="27">
        <v>31</v>
      </c>
      <c r="B34" s="27" t="s">
        <v>142</v>
      </c>
      <c r="C34" s="27" t="s">
        <v>7</v>
      </c>
      <c r="D34" s="27" t="s">
        <v>390</v>
      </c>
      <c r="E34" s="27" t="s">
        <v>667</v>
      </c>
      <c r="F34" s="27" t="s">
        <v>668</v>
      </c>
      <c r="G34" s="27" t="s">
        <v>752</v>
      </c>
      <c r="H34" s="27">
        <v>13808512000</v>
      </c>
      <c r="I34" s="27" t="s">
        <v>752</v>
      </c>
      <c r="J34" s="159" t="s">
        <v>753</v>
      </c>
      <c r="K34" s="27" t="s">
        <v>344</v>
      </c>
      <c r="L34" s="58"/>
      <c r="M34" s="65" t="s">
        <v>344</v>
      </c>
      <c r="N34" s="67">
        <v>360.13</v>
      </c>
      <c r="O34" s="67"/>
      <c r="P34" s="68"/>
      <c r="Q34" s="67"/>
      <c r="R34" s="27"/>
      <c r="S34" s="27"/>
      <c r="T34" s="74" t="s">
        <v>754</v>
      </c>
      <c r="U34" s="27" t="s">
        <v>673</v>
      </c>
      <c r="V34" s="46" t="s">
        <v>674</v>
      </c>
      <c r="W34" s="27">
        <v>31</v>
      </c>
      <c r="X34" s="46" t="str">
        <f>VLOOKUP(B34,'2024年度经济发展鼓励扶持政策（第二批）受理项目汇总表'!B:B,1,0)</f>
        <v>晋江市华丽环保科技有限公司</v>
      </c>
    </row>
    <row r="35" s="46" customFormat="1" ht="42.75" hidden="1" spans="1:24">
      <c r="A35" s="27">
        <v>32</v>
      </c>
      <c r="B35" s="27" t="s">
        <v>97</v>
      </c>
      <c r="C35" s="27" t="s">
        <v>582</v>
      </c>
      <c r="D35" s="27" t="s">
        <v>390</v>
      </c>
      <c r="E35" s="27" t="s">
        <v>667</v>
      </c>
      <c r="F35" s="27" t="s">
        <v>668</v>
      </c>
      <c r="G35" s="27" t="s">
        <v>755</v>
      </c>
      <c r="H35" s="27">
        <v>13599937223</v>
      </c>
      <c r="I35" s="27" t="s">
        <v>756</v>
      </c>
      <c r="J35" s="27" t="s">
        <v>757</v>
      </c>
      <c r="K35" s="27" t="s">
        <v>344</v>
      </c>
      <c r="L35" s="58"/>
      <c r="M35" s="65" t="s">
        <v>344</v>
      </c>
      <c r="N35" s="66">
        <v>345.1</v>
      </c>
      <c r="O35" s="67"/>
      <c r="P35" s="68"/>
      <c r="Q35" s="67"/>
      <c r="R35" s="27"/>
      <c r="S35" s="27"/>
      <c r="T35" s="46" t="s">
        <v>672</v>
      </c>
      <c r="U35" s="27" t="s">
        <v>673</v>
      </c>
      <c r="V35" s="46" t="s">
        <v>674</v>
      </c>
      <c r="W35" s="27">
        <v>32</v>
      </c>
      <c r="X35" s="46" t="str">
        <f>VLOOKUP(B35,'2024年度经济发展鼓励扶持政策（第二批）受理项目汇总表'!B:B,1,0)</f>
        <v>金鹰（福建）印刷有限公司</v>
      </c>
    </row>
    <row r="36" s="46" customFormat="1" ht="42.75" hidden="1" spans="1:24">
      <c r="A36" s="27">
        <v>33</v>
      </c>
      <c r="B36" s="27" t="s">
        <v>619</v>
      </c>
      <c r="C36" s="27" t="s">
        <v>14</v>
      </c>
      <c r="D36" s="27" t="s">
        <v>338</v>
      </c>
      <c r="E36" s="27" t="s">
        <v>667</v>
      </c>
      <c r="F36" s="27" t="s">
        <v>668</v>
      </c>
      <c r="G36" s="27" t="s">
        <v>758</v>
      </c>
      <c r="H36" s="27">
        <v>13960262172</v>
      </c>
      <c r="I36" s="27" t="s">
        <v>759</v>
      </c>
      <c r="J36" s="159" t="s">
        <v>760</v>
      </c>
      <c r="K36" s="27" t="s">
        <v>344</v>
      </c>
      <c r="L36" s="58"/>
      <c r="M36" s="65" t="s">
        <v>344</v>
      </c>
      <c r="N36" s="66">
        <v>875.44</v>
      </c>
      <c r="O36" s="67"/>
      <c r="P36" s="68"/>
      <c r="Q36" s="67"/>
      <c r="R36" s="27"/>
      <c r="S36" s="27"/>
      <c r="T36" s="46" t="s">
        <v>672</v>
      </c>
      <c r="U36" s="27" t="s">
        <v>673</v>
      </c>
      <c r="V36" s="46" t="s">
        <v>674</v>
      </c>
      <c r="W36" s="27">
        <v>33</v>
      </c>
      <c r="X36" s="46" t="e">
        <f>VLOOKUP(B36,'2024年度经济发展鼓励扶持政策（第二批）受理项目汇总表'!B:B,1,0)</f>
        <v>#N/A</v>
      </c>
    </row>
    <row r="37" s="46" customFormat="1" ht="57" hidden="1" spans="1:24">
      <c r="A37" s="27">
        <v>34</v>
      </c>
      <c r="B37" s="27" t="s">
        <v>65</v>
      </c>
      <c r="C37" s="27" t="s">
        <v>29</v>
      </c>
      <c r="D37" s="27" t="s">
        <v>351</v>
      </c>
      <c r="E37" s="27" t="s">
        <v>667</v>
      </c>
      <c r="F37" s="27" t="s">
        <v>668</v>
      </c>
      <c r="G37" s="27" t="s">
        <v>761</v>
      </c>
      <c r="H37" s="27">
        <v>15880886596</v>
      </c>
      <c r="I37" s="27" t="s">
        <v>762</v>
      </c>
      <c r="J37" s="159" t="s">
        <v>763</v>
      </c>
      <c r="K37" s="27" t="s">
        <v>344</v>
      </c>
      <c r="L37" s="58"/>
      <c r="M37" s="65" t="s">
        <v>344</v>
      </c>
      <c r="N37" s="66">
        <v>372.22</v>
      </c>
      <c r="O37" s="67"/>
      <c r="P37" s="68"/>
      <c r="Q37" s="67"/>
      <c r="R37" s="27"/>
      <c r="S37" s="27"/>
      <c r="T37" s="46" t="s">
        <v>672</v>
      </c>
      <c r="U37" s="27" t="s">
        <v>673</v>
      </c>
      <c r="V37" s="46" t="s">
        <v>674</v>
      </c>
      <c r="W37" s="27">
        <v>34</v>
      </c>
      <c r="X37" s="46" t="str">
        <f>VLOOKUP(B37,'2024年度经济发展鼓励扶持政策（第二批）受理项目汇总表'!B:B,1,0)</f>
        <v>晋江市港益纤维制品有限公司</v>
      </c>
    </row>
    <row r="38" s="46" customFormat="1" ht="57" hidden="1" spans="1:24">
      <c r="A38" s="27">
        <v>35</v>
      </c>
      <c r="B38" s="27" t="s">
        <v>68</v>
      </c>
      <c r="C38" s="27" t="s">
        <v>29</v>
      </c>
      <c r="D38" s="27" t="s">
        <v>355</v>
      </c>
      <c r="E38" s="27" t="s">
        <v>667</v>
      </c>
      <c r="F38" s="27" t="s">
        <v>668</v>
      </c>
      <c r="G38" s="27" t="s">
        <v>761</v>
      </c>
      <c r="H38" s="27">
        <v>15880886596</v>
      </c>
      <c r="I38" s="27" t="s">
        <v>764</v>
      </c>
      <c r="J38" s="159" t="s">
        <v>765</v>
      </c>
      <c r="K38" s="27" t="s">
        <v>344</v>
      </c>
      <c r="L38" s="58"/>
      <c r="M38" s="65" t="s">
        <v>344</v>
      </c>
      <c r="N38" s="66">
        <v>939.35</v>
      </c>
      <c r="O38" s="67"/>
      <c r="P38" s="68"/>
      <c r="Q38" s="67"/>
      <c r="R38" s="27"/>
      <c r="S38" s="27"/>
      <c r="T38" s="46" t="s">
        <v>672</v>
      </c>
      <c r="U38" s="27" t="s">
        <v>673</v>
      </c>
      <c r="V38" s="46" t="s">
        <v>674</v>
      </c>
      <c r="W38" s="27">
        <v>35</v>
      </c>
      <c r="X38" s="46" t="str">
        <f>VLOOKUP(B38,'2024年度经济发展鼓励扶持政策（第二批）受理项目汇总表'!B:B,1,0)</f>
        <v>福建省港丰新材料科技有限公司</v>
      </c>
    </row>
    <row r="39" s="46" customFormat="1" ht="42.75" hidden="1" spans="1:24">
      <c r="A39" s="27">
        <v>36</v>
      </c>
      <c r="B39" s="27" t="s">
        <v>128</v>
      </c>
      <c r="C39" s="27" t="s">
        <v>7</v>
      </c>
      <c r="D39" s="27" t="s">
        <v>390</v>
      </c>
      <c r="E39" s="27" t="s">
        <v>667</v>
      </c>
      <c r="F39" s="27" t="s">
        <v>668</v>
      </c>
      <c r="G39" s="27" t="s">
        <v>766</v>
      </c>
      <c r="H39" s="27">
        <v>15960567183</v>
      </c>
      <c r="I39" s="27" t="s">
        <v>767</v>
      </c>
      <c r="J39" s="159" t="s">
        <v>768</v>
      </c>
      <c r="K39" s="27" t="s">
        <v>344</v>
      </c>
      <c r="L39" s="58"/>
      <c r="M39" s="65" t="s">
        <v>344</v>
      </c>
      <c r="N39" s="66">
        <v>244.69</v>
      </c>
      <c r="O39" s="67"/>
      <c r="P39" s="68"/>
      <c r="Q39" s="67"/>
      <c r="R39" s="27"/>
      <c r="S39" s="27"/>
      <c r="T39" s="46" t="s">
        <v>672</v>
      </c>
      <c r="U39" s="27" t="s">
        <v>673</v>
      </c>
      <c r="V39" s="46" t="s">
        <v>674</v>
      </c>
      <c r="W39" s="27">
        <v>36</v>
      </c>
      <c r="X39" s="46" t="str">
        <f>VLOOKUP(B39,'2024年度经济发展鼓励扶持政策（第二批）受理项目汇总表'!B:B,1,0)</f>
        <v>聚隆（福建）包装有限公司</v>
      </c>
    </row>
    <row r="40" s="46" customFormat="1" ht="57" hidden="1" spans="1:24">
      <c r="A40" s="27">
        <v>37</v>
      </c>
      <c r="B40" s="27" t="s">
        <v>77</v>
      </c>
      <c r="C40" s="27" t="s">
        <v>17</v>
      </c>
      <c r="D40" s="27" t="s">
        <v>351</v>
      </c>
      <c r="E40" s="27" t="s">
        <v>667</v>
      </c>
      <c r="F40" s="27" t="s">
        <v>668</v>
      </c>
      <c r="G40" s="27" t="s">
        <v>769</v>
      </c>
      <c r="H40" s="27">
        <v>15392289996</v>
      </c>
      <c r="I40" s="27" t="s">
        <v>770</v>
      </c>
      <c r="J40" s="159" t="s">
        <v>771</v>
      </c>
      <c r="K40" s="27" t="s">
        <v>344</v>
      </c>
      <c r="L40" s="58"/>
      <c r="M40" s="65" t="s">
        <v>344</v>
      </c>
      <c r="N40" s="66">
        <v>853.48</v>
      </c>
      <c r="O40" s="67"/>
      <c r="P40" s="68"/>
      <c r="Q40" s="67"/>
      <c r="R40" s="27"/>
      <c r="S40" s="27"/>
      <c r="T40" s="46" t="s">
        <v>672</v>
      </c>
      <c r="U40" s="27" t="s">
        <v>673</v>
      </c>
      <c r="V40" s="46" t="s">
        <v>674</v>
      </c>
      <c r="W40" s="27">
        <v>37</v>
      </c>
      <c r="X40" s="46" t="str">
        <f>VLOOKUP(B40,'2024年度经济发展鼓励扶持政策（第二批）受理项目汇总表'!B:B,1,0)</f>
        <v>福建福田纺织印染科技有限公司</v>
      </c>
    </row>
    <row r="41" s="46" customFormat="1" ht="57" hidden="1" spans="1:24">
      <c r="A41" s="27">
        <v>38</v>
      </c>
      <c r="B41" s="27" t="s">
        <v>34</v>
      </c>
      <c r="C41" s="27" t="s">
        <v>17</v>
      </c>
      <c r="D41" s="27" t="s">
        <v>351</v>
      </c>
      <c r="E41" s="27" t="s">
        <v>667</v>
      </c>
      <c r="F41" s="27" t="s">
        <v>668</v>
      </c>
      <c r="G41" s="27" t="s">
        <v>772</v>
      </c>
      <c r="H41" s="27">
        <v>13860718123</v>
      </c>
      <c r="I41" s="27" t="s">
        <v>773</v>
      </c>
      <c r="J41" s="27" t="s">
        <v>774</v>
      </c>
      <c r="K41" s="27" t="s">
        <v>344</v>
      </c>
      <c r="L41" s="58"/>
      <c r="M41" s="65" t="s">
        <v>344</v>
      </c>
      <c r="N41" s="66">
        <v>712.94</v>
      </c>
      <c r="O41" s="67"/>
      <c r="P41" s="68"/>
      <c r="Q41" s="67"/>
      <c r="R41" s="27"/>
      <c r="S41" s="27"/>
      <c r="T41" s="46" t="s">
        <v>672</v>
      </c>
      <c r="U41" s="27" t="s">
        <v>673</v>
      </c>
      <c r="V41" s="46" t="s">
        <v>674</v>
      </c>
      <c r="W41" s="27">
        <v>38</v>
      </c>
      <c r="X41" s="46" t="str">
        <f>VLOOKUP(B41,'2024年度经济发展鼓励扶持政策（第二批）受理项目汇总表'!B:B,1,0)</f>
        <v>晋江市龙兴隆染织实业有限公司</v>
      </c>
    </row>
    <row r="42" s="46" customFormat="1" ht="42.75" hidden="1" spans="1:24">
      <c r="A42" s="27">
        <v>39</v>
      </c>
      <c r="B42" s="27" t="s">
        <v>19</v>
      </c>
      <c r="C42" s="27" t="s">
        <v>17</v>
      </c>
      <c r="D42" s="27" t="s">
        <v>351</v>
      </c>
      <c r="E42" s="27" t="s">
        <v>667</v>
      </c>
      <c r="F42" s="27" t="s">
        <v>668</v>
      </c>
      <c r="G42" s="27" t="s">
        <v>775</v>
      </c>
      <c r="H42" s="27">
        <v>13489343368</v>
      </c>
      <c r="I42" s="27" t="s">
        <v>776</v>
      </c>
      <c r="J42" s="27" t="s">
        <v>777</v>
      </c>
      <c r="K42" s="27" t="s">
        <v>344</v>
      </c>
      <c r="L42" s="58"/>
      <c r="M42" s="65" t="s">
        <v>344</v>
      </c>
      <c r="N42" s="66">
        <v>927.17</v>
      </c>
      <c r="O42" s="67"/>
      <c r="P42" s="68"/>
      <c r="Q42" s="67"/>
      <c r="R42" s="27"/>
      <c r="S42" s="27"/>
      <c r="T42" s="46" t="s">
        <v>672</v>
      </c>
      <c r="U42" s="27" t="s">
        <v>673</v>
      </c>
      <c r="V42" s="46" t="s">
        <v>674</v>
      </c>
      <c r="W42" s="27">
        <v>39</v>
      </c>
      <c r="X42" s="46" t="str">
        <f>VLOOKUP(B42,'2024年度经济发展鼓励扶持政策（第二批）受理项目汇总表'!B:B,1,0)</f>
        <v>通亿（泉州）轻工有限公司</v>
      </c>
    </row>
    <row r="43" s="46" customFormat="1" ht="57" hidden="1" spans="1:24">
      <c r="A43" s="27">
        <v>40</v>
      </c>
      <c r="B43" s="27" t="s">
        <v>621</v>
      </c>
      <c r="C43" s="27" t="s">
        <v>7</v>
      </c>
      <c r="D43" s="27" t="s">
        <v>464</v>
      </c>
      <c r="E43" s="27" t="s">
        <v>667</v>
      </c>
      <c r="F43" s="27" t="s">
        <v>668</v>
      </c>
      <c r="G43" s="27" t="s">
        <v>778</v>
      </c>
      <c r="H43" s="27">
        <v>13067173680</v>
      </c>
      <c r="I43" s="27" t="s">
        <v>779</v>
      </c>
      <c r="J43" s="159" t="s">
        <v>780</v>
      </c>
      <c r="K43" s="27" t="s">
        <v>344</v>
      </c>
      <c r="L43" s="58"/>
      <c r="M43" s="65" t="s">
        <v>344</v>
      </c>
      <c r="N43" s="66">
        <v>846.01</v>
      </c>
      <c r="O43" s="67"/>
      <c r="P43" s="68"/>
      <c r="Q43" s="67"/>
      <c r="R43" s="27"/>
      <c r="S43" s="27"/>
      <c r="T43" s="46" t="s">
        <v>781</v>
      </c>
      <c r="U43" s="27" t="s">
        <v>673</v>
      </c>
      <c r="V43" s="46" t="s">
        <v>674</v>
      </c>
      <c r="W43" s="27">
        <v>40</v>
      </c>
      <c r="X43" s="46" t="e">
        <f>VLOOKUP(B43,'2024年度经济发展鼓励扶持政策（第二批）受理项目汇总表'!B:B,1,0)</f>
        <v>#N/A</v>
      </c>
    </row>
    <row r="44" s="46" customFormat="1" ht="57" hidden="1" spans="1:24">
      <c r="A44" s="27">
        <v>41</v>
      </c>
      <c r="B44" s="27" t="s">
        <v>81</v>
      </c>
      <c r="C44" s="27" t="s">
        <v>17</v>
      </c>
      <c r="D44" s="27" t="s">
        <v>351</v>
      </c>
      <c r="E44" s="27" t="s">
        <v>667</v>
      </c>
      <c r="F44" s="27" t="s">
        <v>668</v>
      </c>
      <c r="G44" s="27" t="s">
        <v>782</v>
      </c>
      <c r="H44" s="27">
        <v>13960306700</v>
      </c>
      <c r="I44" s="27" t="s">
        <v>783</v>
      </c>
      <c r="J44" s="27" t="s">
        <v>784</v>
      </c>
      <c r="K44" s="27" t="s">
        <v>344</v>
      </c>
      <c r="L44" s="58"/>
      <c r="M44" s="65" t="s">
        <v>344</v>
      </c>
      <c r="N44" s="66">
        <v>3063.08</v>
      </c>
      <c r="O44" s="67"/>
      <c r="P44" s="68"/>
      <c r="Q44" s="67"/>
      <c r="R44" s="27"/>
      <c r="S44" s="27"/>
      <c r="T44" s="46" t="s">
        <v>672</v>
      </c>
      <c r="U44" s="27" t="s">
        <v>673</v>
      </c>
      <c r="V44" s="46" t="s">
        <v>674</v>
      </c>
      <c r="W44" s="27">
        <v>41</v>
      </c>
      <c r="X44" s="46" t="str">
        <f>VLOOKUP(B44,'2024年度经济发展鼓励扶持政策（第二批）受理项目汇总表'!B:B,1,0)</f>
        <v>福建浔兴拉链科技股份有限公司</v>
      </c>
    </row>
    <row r="45" s="46" customFormat="1" ht="57" hidden="1" spans="1:24">
      <c r="A45" s="56">
        <v>42</v>
      </c>
      <c r="B45" s="56" t="s">
        <v>133</v>
      </c>
      <c r="C45" s="27" t="s">
        <v>83</v>
      </c>
      <c r="D45" s="27" t="s">
        <v>401</v>
      </c>
      <c r="E45" s="27" t="s">
        <v>667</v>
      </c>
      <c r="F45" s="27" t="s">
        <v>668</v>
      </c>
      <c r="G45" s="27" t="s">
        <v>785</v>
      </c>
      <c r="H45" s="27">
        <v>13636951121</v>
      </c>
      <c r="I45" s="27" t="s">
        <v>786</v>
      </c>
      <c r="J45" s="27" t="s">
        <v>787</v>
      </c>
      <c r="K45" s="27" t="s">
        <v>344</v>
      </c>
      <c r="L45" s="58"/>
      <c r="M45" s="65" t="s">
        <v>344</v>
      </c>
      <c r="N45" s="66">
        <v>197.71</v>
      </c>
      <c r="O45" s="67"/>
      <c r="P45" s="68"/>
      <c r="Q45" s="67"/>
      <c r="R45" s="27"/>
      <c r="S45" s="27"/>
      <c r="T45" s="75" t="s">
        <v>788</v>
      </c>
      <c r="U45" s="27" t="s">
        <v>673</v>
      </c>
      <c r="V45" s="46" t="s">
        <v>674</v>
      </c>
      <c r="W45" s="56">
        <v>42</v>
      </c>
      <c r="X45" s="46" t="str">
        <f>VLOOKUP(B45,'2024年度经济发展鼓励扶持政策（第二批）受理项目汇总表'!B:B,1,0)</f>
        <v>晋江市塔工五金锻压厂（普通合伙）</v>
      </c>
    </row>
    <row r="46" s="46" customFormat="1" ht="42.75" hidden="1" spans="1:24">
      <c r="A46" s="27">
        <v>43</v>
      </c>
      <c r="B46" s="27" t="s">
        <v>119</v>
      </c>
      <c r="C46" s="27" t="s">
        <v>29</v>
      </c>
      <c r="D46" s="27" t="s">
        <v>338</v>
      </c>
      <c r="E46" s="27" t="s">
        <v>667</v>
      </c>
      <c r="F46" s="27" t="s">
        <v>668</v>
      </c>
      <c r="G46" s="27" t="s">
        <v>479</v>
      </c>
      <c r="H46" s="27">
        <v>15159753123</v>
      </c>
      <c r="I46" s="27" t="s">
        <v>480</v>
      </c>
      <c r="J46" s="159" t="s">
        <v>481</v>
      </c>
      <c r="K46" s="27" t="s">
        <v>344</v>
      </c>
      <c r="L46" s="58"/>
      <c r="M46" s="65" t="s">
        <v>344</v>
      </c>
      <c r="N46" s="67">
        <v>554.82</v>
      </c>
      <c r="O46" s="67"/>
      <c r="P46" s="68"/>
      <c r="Q46" s="67"/>
      <c r="R46" s="27"/>
      <c r="S46" s="27"/>
      <c r="T46" s="46" t="s">
        <v>672</v>
      </c>
      <c r="U46" s="27" t="s">
        <v>673</v>
      </c>
      <c r="V46" s="46" t="s">
        <v>674</v>
      </c>
      <c r="W46" s="27">
        <v>43</v>
      </c>
      <c r="X46" s="46" t="str">
        <f>VLOOKUP(B46,'2024年度经济发展鼓励扶持政策（第二批）受理项目汇总表'!B:B,1,0)</f>
        <v>福建晋江凤竹鞋业发展有限公司</v>
      </c>
    </row>
    <row r="47" s="46" customFormat="1" ht="42.75" hidden="1" spans="1:24">
      <c r="A47" s="56">
        <v>44</v>
      </c>
      <c r="B47" s="56" t="s">
        <v>622</v>
      </c>
      <c r="C47" s="27" t="s">
        <v>33</v>
      </c>
      <c r="D47" s="27" t="s">
        <v>351</v>
      </c>
      <c r="E47" s="27" t="s">
        <v>667</v>
      </c>
      <c r="F47" s="27" t="s">
        <v>668</v>
      </c>
      <c r="G47" s="27" t="s">
        <v>789</v>
      </c>
      <c r="H47" s="27">
        <v>19959796289</v>
      </c>
      <c r="I47" s="27" t="s">
        <v>790</v>
      </c>
      <c r="J47" s="159" t="s">
        <v>791</v>
      </c>
      <c r="K47" s="27" t="s">
        <v>344</v>
      </c>
      <c r="L47" s="58"/>
      <c r="M47" s="65" t="s">
        <v>344</v>
      </c>
      <c r="N47" s="67">
        <v>820.26</v>
      </c>
      <c r="O47" s="67"/>
      <c r="P47" s="68"/>
      <c r="Q47" s="67"/>
      <c r="R47" s="27"/>
      <c r="S47" s="27"/>
      <c r="T47" s="46" t="s">
        <v>672</v>
      </c>
      <c r="U47" s="27" t="s">
        <v>673</v>
      </c>
      <c r="V47" s="46" t="s">
        <v>674</v>
      </c>
      <c r="W47" s="56">
        <v>44</v>
      </c>
      <c r="X47" s="46" t="e">
        <f>VLOOKUP(B47,'2024年度经济发展鼓励扶持政策（第二批）受理项目汇总表'!B:B,1,0)</f>
        <v>#N/A</v>
      </c>
    </row>
    <row r="48" s="46" customFormat="1" ht="57" hidden="1" spans="1:24">
      <c r="A48" s="27">
        <v>45</v>
      </c>
      <c r="B48" s="27" t="s">
        <v>122</v>
      </c>
      <c r="C48" s="27" t="s">
        <v>7</v>
      </c>
      <c r="D48" s="27" t="s">
        <v>390</v>
      </c>
      <c r="E48" s="27" t="s">
        <v>667</v>
      </c>
      <c r="F48" s="27" t="s">
        <v>668</v>
      </c>
      <c r="G48" s="27" t="s">
        <v>792</v>
      </c>
      <c r="H48" s="27">
        <v>15559570231</v>
      </c>
      <c r="I48" s="27" t="s">
        <v>793</v>
      </c>
      <c r="J48" s="159" t="s">
        <v>794</v>
      </c>
      <c r="K48" s="27" t="s">
        <v>344</v>
      </c>
      <c r="L48" s="58"/>
      <c r="M48" s="65" t="s">
        <v>344</v>
      </c>
      <c r="N48" s="67">
        <v>446</v>
      </c>
      <c r="O48" s="67"/>
      <c r="P48" s="68"/>
      <c r="Q48" s="67"/>
      <c r="R48" s="27"/>
      <c r="S48" s="27"/>
      <c r="T48" s="75" t="s">
        <v>795</v>
      </c>
      <c r="U48" s="27" t="s">
        <v>673</v>
      </c>
      <c r="V48" s="46" t="s">
        <v>674</v>
      </c>
      <c r="W48" s="27">
        <v>45</v>
      </c>
      <c r="X48" s="46" t="str">
        <f>VLOOKUP(B48,'2024年度经济发展鼓励扶持政策（第二批）受理项目汇总表'!B:B,1,0)</f>
        <v>晋江市绿园包装有限公司</v>
      </c>
    </row>
    <row r="49" s="46" customFormat="1" ht="42.75" hidden="1" spans="1:24">
      <c r="A49" s="27">
        <v>46</v>
      </c>
      <c r="B49" s="27" t="s">
        <v>47</v>
      </c>
      <c r="C49" s="27" t="s">
        <v>14</v>
      </c>
      <c r="D49" s="27" t="s">
        <v>338</v>
      </c>
      <c r="E49" s="27" t="s">
        <v>667</v>
      </c>
      <c r="F49" s="27" t="s">
        <v>668</v>
      </c>
      <c r="G49" s="27" t="s">
        <v>417</v>
      </c>
      <c r="H49" s="27">
        <v>13960216810</v>
      </c>
      <c r="I49" s="27" t="s">
        <v>418</v>
      </c>
      <c r="J49" s="159" t="s">
        <v>419</v>
      </c>
      <c r="K49" s="27" t="s">
        <v>344</v>
      </c>
      <c r="L49" s="58"/>
      <c r="M49" s="65" t="s">
        <v>344</v>
      </c>
      <c r="N49" s="67">
        <v>935.63</v>
      </c>
      <c r="O49" s="67"/>
      <c r="P49" s="68"/>
      <c r="Q49" s="67"/>
      <c r="R49" s="27"/>
      <c r="S49" s="27"/>
      <c r="T49" s="46" t="s">
        <v>672</v>
      </c>
      <c r="U49" s="27" t="s">
        <v>673</v>
      </c>
      <c r="V49" s="46" t="s">
        <v>674</v>
      </c>
      <c r="W49" s="27">
        <v>46</v>
      </c>
      <c r="X49" s="46" t="str">
        <f>VLOOKUP(B49,'2024年度经济发展鼓励扶持政策（第二批）受理项目汇总表'!B:B,1,0)</f>
        <v>中乔体育股份有限公司</v>
      </c>
    </row>
    <row r="50" s="46" customFormat="1" ht="57" hidden="1" spans="1:24">
      <c r="A50" s="27">
        <v>47</v>
      </c>
      <c r="B50" s="27" t="s">
        <v>38</v>
      </c>
      <c r="C50" s="27" t="s">
        <v>33</v>
      </c>
      <c r="D50" s="27" t="s">
        <v>351</v>
      </c>
      <c r="E50" s="27" t="s">
        <v>667</v>
      </c>
      <c r="F50" s="27" t="s">
        <v>668</v>
      </c>
      <c r="G50" s="27" t="s">
        <v>796</v>
      </c>
      <c r="H50" s="27">
        <v>13506065788</v>
      </c>
      <c r="I50" s="27" t="s">
        <v>797</v>
      </c>
      <c r="J50" s="27" t="s">
        <v>798</v>
      </c>
      <c r="K50" s="27" t="s">
        <v>344</v>
      </c>
      <c r="L50" s="58"/>
      <c r="M50" s="65" t="s">
        <v>344</v>
      </c>
      <c r="N50" s="67">
        <v>1532.5</v>
      </c>
      <c r="O50" s="67"/>
      <c r="P50" s="68"/>
      <c r="Q50" s="67"/>
      <c r="R50" s="27"/>
      <c r="S50" s="27"/>
      <c r="T50" s="75" t="s">
        <v>799</v>
      </c>
      <c r="U50" s="27" t="s">
        <v>673</v>
      </c>
      <c r="V50" s="46" t="s">
        <v>674</v>
      </c>
      <c r="W50" s="27">
        <v>47</v>
      </c>
      <c r="X50" s="46" t="str">
        <f>VLOOKUP(B50,'2024年度经济发展鼓励扶持政策（第二批）受理项目汇总表'!B:B,1,0)</f>
        <v>晋江福兴拉链有限公司</v>
      </c>
    </row>
    <row r="51" s="46" customFormat="1" ht="57" hidden="1" spans="1:24">
      <c r="A51" s="27">
        <v>48</v>
      </c>
      <c r="B51" s="27" t="s">
        <v>57</v>
      </c>
      <c r="C51" s="27" t="s">
        <v>29</v>
      </c>
      <c r="D51" s="27" t="s">
        <v>351</v>
      </c>
      <c r="E51" s="27" t="s">
        <v>667</v>
      </c>
      <c r="F51" s="27" t="s">
        <v>668</v>
      </c>
      <c r="G51" s="27" t="s">
        <v>420</v>
      </c>
      <c r="H51" s="27">
        <v>15960798338</v>
      </c>
      <c r="I51" s="27" t="s">
        <v>421</v>
      </c>
      <c r="J51" s="159" t="s">
        <v>422</v>
      </c>
      <c r="K51" s="27" t="s">
        <v>344</v>
      </c>
      <c r="L51" s="58"/>
      <c r="M51" s="65" t="s">
        <v>344</v>
      </c>
      <c r="N51" s="67">
        <v>6363.95</v>
      </c>
      <c r="O51" s="67"/>
      <c r="P51" s="68"/>
      <c r="Q51" s="67"/>
      <c r="R51" s="27"/>
      <c r="S51" s="27"/>
      <c r="T51" s="46" t="s">
        <v>672</v>
      </c>
      <c r="U51" s="27" t="s">
        <v>673</v>
      </c>
      <c r="V51" s="46" t="s">
        <v>674</v>
      </c>
      <c r="W51" s="27">
        <v>48</v>
      </c>
      <c r="X51" s="46" t="str">
        <f>VLOOKUP(B51,'2024年度经济发展鼓励扶持政策（第二批）受理项目汇总表'!B:B,1,0)</f>
        <v>福建省晋江市华宇织造有限公司</v>
      </c>
    </row>
    <row r="52" s="46" customFormat="1" ht="57" hidden="1" spans="1:24">
      <c r="A52" s="27">
        <v>49</v>
      </c>
      <c r="B52" s="27" t="s">
        <v>130</v>
      </c>
      <c r="C52" s="27" t="s">
        <v>7</v>
      </c>
      <c r="D52" s="27" t="s">
        <v>390</v>
      </c>
      <c r="E52" s="27" t="s">
        <v>667</v>
      </c>
      <c r="F52" s="27" t="s">
        <v>668</v>
      </c>
      <c r="G52" s="27" t="s">
        <v>800</v>
      </c>
      <c r="H52" s="27">
        <v>13055624617</v>
      </c>
      <c r="I52" s="27" t="s">
        <v>801</v>
      </c>
      <c r="J52" s="159" t="s">
        <v>802</v>
      </c>
      <c r="K52" s="27" t="s">
        <v>344</v>
      </c>
      <c r="L52" s="58"/>
      <c r="M52" s="65" t="s">
        <v>344</v>
      </c>
      <c r="N52" s="66">
        <v>598.12</v>
      </c>
      <c r="O52" s="67"/>
      <c r="P52" s="68"/>
      <c r="Q52" s="67"/>
      <c r="R52" s="27"/>
      <c r="S52" s="27"/>
      <c r="T52" s="46" t="s">
        <v>672</v>
      </c>
      <c r="U52" s="27" t="s">
        <v>673</v>
      </c>
      <c r="V52" s="46" t="s">
        <v>674</v>
      </c>
      <c r="W52" s="27">
        <v>49</v>
      </c>
      <c r="X52" s="46" t="str">
        <f>VLOOKUP(B52,'2024年度经济发展鼓励扶持政策（第二批）受理项目汇总表'!B:B,1,0)</f>
        <v>晋江市现代彩色印刷有限公司</v>
      </c>
    </row>
    <row r="53" s="46" customFormat="1" ht="42.75" hidden="1" spans="1:24">
      <c r="A53" s="27">
        <v>50</v>
      </c>
      <c r="B53" s="27" t="s">
        <v>138</v>
      </c>
      <c r="C53" s="27" t="s">
        <v>29</v>
      </c>
      <c r="D53" s="27" t="s">
        <v>390</v>
      </c>
      <c r="E53" s="27" t="s">
        <v>667</v>
      </c>
      <c r="F53" s="27" t="s">
        <v>668</v>
      </c>
      <c r="G53" s="27" t="s">
        <v>803</v>
      </c>
      <c r="H53" s="27">
        <v>13489316674</v>
      </c>
      <c r="I53" s="27" t="s">
        <v>804</v>
      </c>
      <c r="J53" s="27" t="s">
        <v>805</v>
      </c>
      <c r="K53" s="27" t="s">
        <v>344</v>
      </c>
      <c r="L53" s="58"/>
      <c r="M53" s="65" t="s">
        <v>344</v>
      </c>
      <c r="N53" s="67">
        <v>1695.97</v>
      </c>
      <c r="O53" s="67"/>
      <c r="P53" s="68"/>
      <c r="Q53" s="67"/>
      <c r="R53" s="27"/>
      <c r="S53" s="27"/>
      <c r="T53" s="46" t="s">
        <v>672</v>
      </c>
      <c r="U53" s="27" t="s">
        <v>673</v>
      </c>
      <c r="V53" s="46" t="s">
        <v>674</v>
      </c>
      <c r="W53" s="27">
        <v>50</v>
      </c>
      <c r="X53" s="46" t="str">
        <f>VLOOKUP(B53,'2024年度经济发展鼓励扶持政策（第二批）受理项目汇总表'!B:B,1,0)</f>
        <v>恒安（中国）纸业有限公司</v>
      </c>
    </row>
    <row r="54" s="46" customFormat="1" ht="57" hidden="1" spans="1:24">
      <c r="A54" s="27">
        <v>51</v>
      </c>
      <c r="B54" s="27" t="s">
        <v>140</v>
      </c>
      <c r="C54" s="27" t="s">
        <v>100</v>
      </c>
      <c r="D54" s="27" t="s">
        <v>390</v>
      </c>
      <c r="E54" s="27" t="s">
        <v>667</v>
      </c>
      <c r="F54" s="27" t="s">
        <v>668</v>
      </c>
      <c r="G54" s="27" t="s">
        <v>803</v>
      </c>
      <c r="H54" s="27">
        <v>13489316674</v>
      </c>
      <c r="I54" s="27" t="s">
        <v>804</v>
      </c>
      <c r="J54" s="27" t="s">
        <v>805</v>
      </c>
      <c r="K54" s="27" t="s">
        <v>344</v>
      </c>
      <c r="L54" s="58"/>
      <c r="M54" s="65" t="s">
        <v>344</v>
      </c>
      <c r="N54" s="67">
        <v>1431.65</v>
      </c>
      <c r="O54" s="67"/>
      <c r="P54" s="68"/>
      <c r="Q54" s="67"/>
      <c r="R54" s="27"/>
      <c r="S54" s="27"/>
      <c r="T54" s="46" t="s">
        <v>672</v>
      </c>
      <c r="U54" s="27" t="s">
        <v>673</v>
      </c>
      <c r="V54" s="46" t="s">
        <v>674</v>
      </c>
      <c r="W54" s="27">
        <v>51</v>
      </c>
      <c r="X54" s="46" t="str">
        <f>VLOOKUP(B54,'2024年度经济发展鼓励扶持政策（第二批）受理项目汇总表'!B:B,1,0)</f>
        <v>福建恒安家庭生活用品有限公司</v>
      </c>
    </row>
    <row r="55" s="46" customFormat="1" ht="42.75" hidden="1" spans="1:24">
      <c r="A55" s="27">
        <v>52</v>
      </c>
      <c r="B55" s="27" t="s">
        <v>139</v>
      </c>
      <c r="C55" s="27" t="s">
        <v>29</v>
      </c>
      <c r="D55" s="27" t="s">
        <v>523</v>
      </c>
      <c r="E55" s="27" t="s">
        <v>667</v>
      </c>
      <c r="F55" s="27" t="s">
        <v>668</v>
      </c>
      <c r="G55" s="27" t="s">
        <v>803</v>
      </c>
      <c r="H55" s="27">
        <v>13489316674</v>
      </c>
      <c r="I55" s="27" t="s">
        <v>806</v>
      </c>
      <c r="J55" s="27" t="s">
        <v>807</v>
      </c>
      <c r="K55" s="27" t="s">
        <v>344</v>
      </c>
      <c r="L55" s="58"/>
      <c r="M55" s="65" t="s">
        <v>344</v>
      </c>
      <c r="N55" s="67">
        <v>1495.4</v>
      </c>
      <c r="O55" s="67"/>
      <c r="P55" s="68"/>
      <c r="Q55" s="67"/>
      <c r="R55" s="27"/>
      <c r="S55" s="27"/>
      <c r="T55" s="46" t="s">
        <v>672</v>
      </c>
      <c r="U55" s="27" t="s">
        <v>673</v>
      </c>
      <c r="V55" s="46" t="s">
        <v>674</v>
      </c>
      <c r="W55" s="27">
        <v>52</v>
      </c>
      <c r="X55" s="46" t="str">
        <f>VLOOKUP(B55,'2024年度经济发展鼓励扶持政策（第二批）受理项目汇总表'!B:B,1,0)</f>
        <v>福建恒安卫生材料有限公司</v>
      </c>
    </row>
    <row r="56" s="46" customFormat="1" ht="42.75" hidden="1" spans="1:24">
      <c r="A56" s="27">
        <v>53</v>
      </c>
      <c r="B56" s="27" t="s">
        <v>623</v>
      </c>
      <c r="C56" s="27" t="s">
        <v>29</v>
      </c>
      <c r="D56" s="27" t="s">
        <v>390</v>
      </c>
      <c r="E56" s="27" t="s">
        <v>667</v>
      </c>
      <c r="F56" s="27" t="s">
        <v>668</v>
      </c>
      <c r="G56" s="27" t="s">
        <v>803</v>
      </c>
      <c r="H56" s="27">
        <v>13489316674</v>
      </c>
      <c r="I56" s="27" t="s">
        <v>804</v>
      </c>
      <c r="J56" s="27" t="s">
        <v>805</v>
      </c>
      <c r="K56" s="27" t="s">
        <v>344</v>
      </c>
      <c r="L56" s="58"/>
      <c r="M56" s="65" t="s">
        <v>344</v>
      </c>
      <c r="N56" s="67">
        <v>116.39</v>
      </c>
      <c r="O56" s="67"/>
      <c r="P56" s="68"/>
      <c r="Q56" s="67"/>
      <c r="R56" s="27"/>
      <c r="S56" s="27"/>
      <c r="T56" s="46" t="s">
        <v>672</v>
      </c>
      <c r="U56" s="27" t="s">
        <v>673</v>
      </c>
      <c r="V56" s="46" t="s">
        <v>674</v>
      </c>
      <c r="W56" s="27">
        <v>53</v>
      </c>
      <c r="X56" s="46" t="e">
        <f>VLOOKUP(B56,'2024年度经济发展鼓励扶持政策（第二批）受理项目汇总表'!B:B,1,0)</f>
        <v>#N/A</v>
      </c>
    </row>
    <row r="57" s="46" customFormat="1" ht="42.75" hidden="1" spans="1:24">
      <c r="A57" s="27">
        <v>54</v>
      </c>
      <c r="B57" s="27" t="s">
        <v>113</v>
      </c>
      <c r="C57" s="27" t="s">
        <v>29</v>
      </c>
      <c r="D57" s="27" t="s">
        <v>366</v>
      </c>
      <c r="E57" s="27" t="s">
        <v>667</v>
      </c>
      <c r="F57" s="27" t="s">
        <v>668</v>
      </c>
      <c r="G57" s="27" t="s">
        <v>808</v>
      </c>
      <c r="H57" s="27">
        <v>18965689935</v>
      </c>
      <c r="I57" s="27" t="s">
        <v>809</v>
      </c>
      <c r="J57" s="159" t="s">
        <v>810</v>
      </c>
      <c r="K57" s="27" t="s">
        <v>344</v>
      </c>
      <c r="L57" s="58"/>
      <c r="M57" s="65" t="s">
        <v>344</v>
      </c>
      <c r="N57" s="66">
        <v>4417.9</v>
      </c>
      <c r="O57" s="67"/>
      <c r="P57" s="68"/>
      <c r="Q57" s="67"/>
      <c r="R57" s="27"/>
      <c r="S57" s="27"/>
      <c r="T57" s="46" t="s">
        <v>672</v>
      </c>
      <c r="U57" s="27" t="s">
        <v>673</v>
      </c>
      <c r="V57" s="46" t="s">
        <v>674</v>
      </c>
      <c r="W57" s="27">
        <v>54</v>
      </c>
      <c r="X57" s="46" t="str">
        <f>VLOOKUP(B57,'2024年度经济发展鼓励扶持政策（第二批）受理项目汇总表'!B:B,1,0)</f>
        <v>晋江市成达齿轮有限公司</v>
      </c>
    </row>
    <row r="58" s="46" customFormat="1" ht="57" hidden="1" spans="1:24">
      <c r="A58" s="27">
        <v>55</v>
      </c>
      <c r="B58" s="27" t="s">
        <v>624</v>
      </c>
      <c r="C58" s="27" t="s">
        <v>100</v>
      </c>
      <c r="D58" s="27" t="s">
        <v>464</v>
      </c>
      <c r="E58" s="27" t="s">
        <v>667</v>
      </c>
      <c r="F58" s="27" t="s">
        <v>668</v>
      </c>
      <c r="G58" s="27" t="s">
        <v>811</v>
      </c>
      <c r="H58" s="27">
        <v>13960287672</v>
      </c>
      <c r="I58" s="27" t="s">
        <v>812</v>
      </c>
      <c r="J58" s="159" t="s">
        <v>813</v>
      </c>
      <c r="K58" s="27" t="s">
        <v>344</v>
      </c>
      <c r="L58" s="58"/>
      <c r="M58" s="65" t="s">
        <v>344</v>
      </c>
      <c r="N58" s="67">
        <v>3364.58</v>
      </c>
      <c r="O58" s="67"/>
      <c r="P58" s="68"/>
      <c r="Q58" s="67"/>
      <c r="R58" s="27"/>
      <c r="S58" s="27"/>
      <c r="T58" s="46" t="s">
        <v>672</v>
      </c>
      <c r="U58" s="27" t="s">
        <v>673</v>
      </c>
      <c r="V58" s="46" t="s">
        <v>674</v>
      </c>
      <c r="W58" s="27">
        <v>55</v>
      </c>
      <c r="X58" s="46" t="e">
        <f>VLOOKUP(B58,'2024年度经济发展鼓励扶持政策（第二批）受理项目汇总表'!B:B,1,0)</f>
        <v>#N/A</v>
      </c>
    </row>
    <row r="59" s="46" customFormat="1" ht="42.75" hidden="1" spans="1:24">
      <c r="A59" s="27">
        <v>56</v>
      </c>
      <c r="B59" s="27" t="s">
        <v>109</v>
      </c>
      <c r="C59" s="27" t="s">
        <v>96</v>
      </c>
      <c r="D59" s="27" t="s">
        <v>523</v>
      </c>
      <c r="E59" s="27" t="s">
        <v>667</v>
      </c>
      <c r="F59" s="27" t="s">
        <v>668</v>
      </c>
      <c r="G59" s="27" t="s">
        <v>814</v>
      </c>
      <c r="H59" s="27">
        <v>13599105329</v>
      </c>
      <c r="I59" s="27" t="s">
        <v>815</v>
      </c>
      <c r="J59" s="159" t="s">
        <v>816</v>
      </c>
      <c r="K59" s="27" t="s">
        <v>344</v>
      </c>
      <c r="L59" s="58"/>
      <c r="M59" s="65" t="s">
        <v>344</v>
      </c>
      <c r="N59" s="67">
        <v>1039.85</v>
      </c>
      <c r="O59" s="67"/>
      <c r="P59" s="68"/>
      <c r="Q59" s="67"/>
      <c r="R59" s="27"/>
      <c r="S59" s="27"/>
      <c r="T59" s="46" t="s">
        <v>817</v>
      </c>
      <c r="U59" s="27" t="s">
        <v>673</v>
      </c>
      <c r="V59" s="46" t="s">
        <v>674</v>
      </c>
      <c r="W59" s="27">
        <v>56</v>
      </c>
      <c r="X59" s="46" t="str">
        <f>VLOOKUP(B59,'2024年度经济发展鼓励扶持政策（第二批）受理项目汇总表'!B:B,1,0)</f>
        <v>兴业皮革科技股份有限公司</v>
      </c>
    </row>
    <row r="60" s="46" customFormat="1" ht="42.75" hidden="1" spans="1:24">
      <c r="A60" s="27">
        <v>57</v>
      </c>
      <c r="B60" s="27" t="s">
        <v>625</v>
      </c>
      <c r="C60" s="27" t="s">
        <v>29</v>
      </c>
      <c r="D60" s="27" t="s">
        <v>401</v>
      </c>
      <c r="E60" s="27" t="s">
        <v>667</v>
      </c>
      <c r="F60" s="27" t="s">
        <v>668</v>
      </c>
      <c r="G60" s="27" t="s">
        <v>818</v>
      </c>
      <c r="H60" s="27">
        <v>13489791126</v>
      </c>
      <c r="I60" s="27" t="s">
        <v>819</v>
      </c>
      <c r="J60" s="159" t="s">
        <v>820</v>
      </c>
      <c r="K60" s="27" t="s">
        <v>344</v>
      </c>
      <c r="L60" s="58"/>
      <c r="M60" s="65" t="s">
        <v>344</v>
      </c>
      <c r="N60" s="67">
        <v>1719.18</v>
      </c>
      <c r="O60" s="67"/>
      <c r="P60" s="68"/>
      <c r="Q60" s="67"/>
      <c r="R60" s="27"/>
      <c r="S60" s="27"/>
      <c r="T60" s="46" t="s">
        <v>821</v>
      </c>
      <c r="U60" s="27" t="s">
        <v>673</v>
      </c>
      <c r="V60" s="46" t="s">
        <v>674</v>
      </c>
      <c r="W60" s="27">
        <v>57</v>
      </c>
      <c r="X60" s="46" t="e">
        <f>VLOOKUP(B60,'2024年度经济发展鼓励扶持政策（第二批）受理项目汇总表'!B:B,1,0)</f>
        <v>#N/A</v>
      </c>
    </row>
    <row r="61" s="46" customFormat="1" ht="42.75" hidden="1" spans="1:24">
      <c r="A61" s="27">
        <v>58</v>
      </c>
      <c r="B61" s="27" t="s">
        <v>127</v>
      </c>
      <c r="C61" s="27" t="s">
        <v>89</v>
      </c>
      <c r="D61" s="27" t="s">
        <v>351</v>
      </c>
      <c r="E61" s="27" t="s">
        <v>667</v>
      </c>
      <c r="F61" s="27" t="s">
        <v>668</v>
      </c>
      <c r="G61" s="27" t="s">
        <v>822</v>
      </c>
      <c r="H61" s="27">
        <v>13960455011</v>
      </c>
      <c r="I61" s="27" t="s">
        <v>823</v>
      </c>
      <c r="J61" s="159" t="s">
        <v>824</v>
      </c>
      <c r="K61" s="27" t="s">
        <v>344</v>
      </c>
      <c r="L61" s="58"/>
      <c r="M61" s="65" t="s">
        <v>344</v>
      </c>
      <c r="N61" s="67">
        <v>516.57</v>
      </c>
      <c r="O61" s="67"/>
      <c r="P61" s="68"/>
      <c r="Q61" s="67"/>
      <c r="R61" s="27"/>
      <c r="S61" s="27"/>
      <c r="T61" s="46" t="s">
        <v>672</v>
      </c>
      <c r="U61" s="27" t="s">
        <v>673</v>
      </c>
      <c r="V61" s="46" t="s">
        <v>674</v>
      </c>
      <c r="W61" s="27">
        <v>58</v>
      </c>
      <c r="X61" s="46" t="str">
        <f>VLOOKUP(B61,'2024年度经济发展鼓励扶持政策（第二批）受理项目汇总表'!B:B,1,0)</f>
        <v>墩煌（福建）实业有限公司</v>
      </c>
    </row>
    <row r="62" s="46" customFormat="1" ht="42.75" hidden="1" spans="1:24">
      <c r="A62" s="27">
        <v>59</v>
      </c>
      <c r="B62" s="27" t="s">
        <v>114</v>
      </c>
      <c r="C62" s="27" t="s">
        <v>29</v>
      </c>
      <c r="D62" s="27" t="s">
        <v>518</v>
      </c>
      <c r="E62" s="27" t="s">
        <v>667</v>
      </c>
      <c r="F62" s="27" t="s">
        <v>668</v>
      </c>
      <c r="G62" s="27" t="s">
        <v>825</v>
      </c>
      <c r="H62" s="27">
        <v>15559595995</v>
      </c>
      <c r="I62" s="27" t="s">
        <v>826</v>
      </c>
      <c r="J62" s="159" t="s">
        <v>827</v>
      </c>
      <c r="K62" s="27" t="s">
        <v>344</v>
      </c>
      <c r="L62" s="58"/>
      <c r="M62" s="65" t="s">
        <v>344</v>
      </c>
      <c r="N62" s="67">
        <v>267.8</v>
      </c>
      <c r="O62" s="67"/>
      <c r="P62" s="68"/>
      <c r="Q62" s="67"/>
      <c r="R62" s="27"/>
      <c r="S62" s="27"/>
      <c r="T62" s="46" t="s">
        <v>828</v>
      </c>
      <c r="U62" s="27" t="s">
        <v>673</v>
      </c>
      <c r="V62" s="46" t="s">
        <v>674</v>
      </c>
      <c r="W62" s="27">
        <v>59</v>
      </c>
      <c r="X62" s="46" t="str">
        <f>VLOOKUP(B62,'2024年度经济发展鼓励扶持政策（第二批）受理项目汇总表'!B:B,1,0)</f>
        <v>福建盼盼饮料有限公司</v>
      </c>
    </row>
    <row r="63" s="46" customFormat="1" ht="57" hidden="1" spans="1:24">
      <c r="A63" s="27">
        <v>60</v>
      </c>
      <c r="B63" s="27" t="s">
        <v>51</v>
      </c>
      <c r="C63" s="27" t="s">
        <v>29</v>
      </c>
      <c r="D63" s="27" t="s">
        <v>390</v>
      </c>
      <c r="E63" s="27" t="s">
        <v>667</v>
      </c>
      <c r="F63" s="27" t="s">
        <v>668</v>
      </c>
      <c r="G63" s="27" t="s">
        <v>829</v>
      </c>
      <c r="H63" s="27">
        <v>15859751131</v>
      </c>
      <c r="I63" s="27" t="s">
        <v>830</v>
      </c>
      <c r="J63" s="159" t="s">
        <v>831</v>
      </c>
      <c r="K63" s="27" t="s">
        <v>344</v>
      </c>
      <c r="L63" s="58"/>
      <c r="M63" s="65" t="s">
        <v>344</v>
      </c>
      <c r="N63" s="67">
        <v>799.69</v>
      </c>
      <c r="O63" s="67"/>
      <c r="P63" s="68"/>
      <c r="Q63" s="67"/>
      <c r="R63" s="27"/>
      <c r="S63" s="27"/>
      <c r="T63" s="46" t="s">
        <v>832</v>
      </c>
      <c r="U63" s="27" t="s">
        <v>673</v>
      </c>
      <c r="V63" s="46" t="s">
        <v>674</v>
      </c>
      <c r="W63" s="27">
        <v>60</v>
      </c>
      <c r="X63" s="46" t="str">
        <f>VLOOKUP(B63,'2024年度经济发展鼓励扶持政策（第二批）受理项目汇总表'!B:B,1,0)</f>
        <v>晋江市新合发塑胶印刷有限公司</v>
      </c>
    </row>
    <row r="64" s="46" customFormat="1" ht="42.75" hidden="1" spans="1:24">
      <c r="A64" s="27">
        <v>61</v>
      </c>
      <c r="B64" s="27" t="s">
        <v>626</v>
      </c>
      <c r="C64" s="27" t="s">
        <v>25</v>
      </c>
      <c r="D64" s="27" t="s">
        <v>523</v>
      </c>
      <c r="E64" s="27" t="s">
        <v>667</v>
      </c>
      <c r="F64" s="27" t="s">
        <v>668</v>
      </c>
      <c r="G64" s="27" t="s">
        <v>833</v>
      </c>
      <c r="H64" s="27">
        <v>13799522139</v>
      </c>
      <c r="I64" s="27" t="s">
        <v>834</v>
      </c>
      <c r="J64" s="159" t="s">
        <v>835</v>
      </c>
      <c r="K64" s="27" t="s">
        <v>344</v>
      </c>
      <c r="L64" s="58" t="s">
        <v>836</v>
      </c>
      <c r="M64" s="65" t="s">
        <v>344</v>
      </c>
      <c r="N64" s="67">
        <v>7516.37</v>
      </c>
      <c r="O64" s="67"/>
      <c r="P64" s="68"/>
      <c r="Q64" s="67"/>
      <c r="R64" s="27"/>
      <c r="S64" s="27"/>
      <c r="T64" s="46" t="s">
        <v>672</v>
      </c>
      <c r="U64" s="27" t="s">
        <v>673</v>
      </c>
      <c r="V64" s="46" t="s">
        <v>674</v>
      </c>
      <c r="W64" s="27">
        <v>61</v>
      </c>
      <c r="X64" s="46" t="e">
        <f>VLOOKUP(B64,'2024年度经济发展鼓励扶持政策（第二批）受理项目汇总表'!B:B,1,0)</f>
        <v>#N/A</v>
      </c>
    </row>
    <row r="65" s="46" customFormat="1" ht="42.75" hidden="1" spans="1:24">
      <c r="A65" s="27">
        <v>62</v>
      </c>
      <c r="B65" s="27" t="s">
        <v>123</v>
      </c>
      <c r="C65" s="27" t="s">
        <v>89</v>
      </c>
      <c r="D65" s="27" t="s">
        <v>351</v>
      </c>
      <c r="E65" s="27" t="s">
        <v>667</v>
      </c>
      <c r="F65" s="27" t="s">
        <v>668</v>
      </c>
      <c r="G65" s="27" t="s">
        <v>837</v>
      </c>
      <c r="H65" s="27">
        <v>13906999802</v>
      </c>
      <c r="I65" s="27" t="s">
        <v>838</v>
      </c>
      <c r="J65" s="159" t="s">
        <v>839</v>
      </c>
      <c r="K65" s="27" t="s">
        <v>344</v>
      </c>
      <c r="L65" s="58" t="s">
        <v>840</v>
      </c>
      <c r="M65" s="65" t="s">
        <v>344</v>
      </c>
      <c r="N65" s="67">
        <v>1172</v>
      </c>
      <c r="O65" s="67"/>
      <c r="P65" s="68"/>
      <c r="Q65" s="67"/>
      <c r="R65" s="27"/>
      <c r="S65" s="27"/>
      <c r="T65" s="46" t="s">
        <v>841</v>
      </c>
      <c r="U65" s="27" t="s">
        <v>673</v>
      </c>
      <c r="V65" s="46" t="s">
        <v>674</v>
      </c>
      <c r="W65" s="27">
        <v>62</v>
      </c>
      <c r="X65" s="46" t="str">
        <f>VLOOKUP(B65,'2024年度经济发展鼓励扶持政策（第二批）受理项目汇总表'!B:B,1,0)</f>
        <v>福建省龙盛达棉纺织造有限公司</v>
      </c>
    </row>
    <row r="66" s="46" customFormat="1" ht="42.75" hidden="1" spans="1:24">
      <c r="A66" s="27">
        <v>63</v>
      </c>
      <c r="B66" s="27" t="s">
        <v>287</v>
      </c>
      <c r="C66" s="27" t="s">
        <v>29</v>
      </c>
      <c r="D66" s="27" t="s">
        <v>338</v>
      </c>
      <c r="E66" s="27" t="s">
        <v>667</v>
      </c>
      <c r="F66" s="27" t="s">
        <v>668</v>
      </c>
      <c r="G66" s="27" t="s">
        <v>842</v>
      </c>
      <c r="H66" s="27">
        <v>15960580568</v>
      </c>
      <c r="I66" s="27" t="s">
        <v>843</v>
      </c>
      <c r="J66" s="159" t="s">
        <v>844</v>
      </c>
      <c r="K66" s="27" t="s">
        <v>344</v>
      </c>
      <c r="L66" s="58"/>
      <c r="M66" s="65" t="s">
        <v>344</v>
      </c>
      <c r="N66" s="67">
        <v>288.62</v>
      </c>
      <c r="O66" s="67"/>
      <c r="P66" s="68"/>
      <c r="Q66" s="67"/>
      <c r="R66" s="27"/>
      <c r="S66" s="27"/>
      <c r="T66" s="46" t="s">
        <v>672</v>
      </c>
      <c r="U66" s="27" t="s">
        <v>673</v>
      </c>
      <c r="V66" s="46" t="s">
        <v>674</v>
      </c>
      <c r="W66" s="27">
        <v>63</v>
      </c>
      <c r="X66" s="46" t="str">
        <f>VLOOKUP(B66,'2024年度经济发展鼓励扶持政策（第二批）受理项目汇总表'!B:B,1,0)</f>
        <v>福建润邦鞋业有限公司</v>
      </c>
    </row>
    <row r="67" s="46" customFormat="1" ht="57" hidden="1" spans="1:24">
      <c r="A67" s="27">
        <v>64</v>
      </c>
      <c r="B67" s="27" t="s">
        <v>627</v>
      </c>
      <c r="C67" s="27" t="s">
        <v>29</v>
      </c>
      <c r="D67" s="27" t="s">
        <v>355</v>
      </c>
      <c r="E67" s="27" t="s">
        <v>667</v>
      </c>
      <c r="F67" s="27" t="s">
        <v>668</v>
      </c>
      <c r="G67" s="27" t="s">
        <v>545</v>
      </c>
      <c r="H67" s="27">
        <v>18259535533</v>
      </c>
      <c r="I67" s="27" t="s">
        <v>546</v>
      </c>
      <c r="J67" s="159" t="s">
        <v>547</v>
      </c>
      <c r="K67" s="27" t="s">
        <v>344</v>
      </c>
      <c r="L67" s="58"/>
      <c r="M67" s="65" t="s">
        <v>344</v>
      </c>
      <c r="N67" s="67">
        <v>3795.27</v>
      </c>
      <c r="O67" s="67"/>
      <c r="P67" s="68"/>
      <c r="Q67" s="67"/>
      <c r="R67" s="27"/>
      <c r="S67" s="27"/>
      <c r="T67" s="75" t="s">
        <v>845</v>
      </c>
      <c r="U67" s="27" t="s">
        <v>673</v>
      </c>
      <c r="V67" s="46" t="s">
        <v>674</v>
      </c>
      <c r="W67" s="27">
        <v>64</v>
      </c>
      <c r="X67" s="46" t="e">
        <f>VLOOKUP(B67,'2024年度经济发展鼓励扶持政策（第二批）受理项目汇总表'!B:B,1,0)</f>
        <v>#N/A</v>
      </c>
    </row>
    <row r="68" s="46" customFormat="1" ht="42.75" hidden="1" spans="1:24">
      <c r="A68" s="27">
        <v>65</v>
      </c>
      <c r="B68" s="27" t="s">
        <v>101</v>
      </c>
      <c r="C68" s="27" t="s">
        <v>29</v>
      </c>
      <c r="D68" s="27" t="s">
        <v>338</v>
      </c>
      <c r="E68" s="27" t="s">
        <v>667</v>
      </c>
      <c r="F68" s="27" t="s">
        <v>668</v>
      </c>
      <c r="G68" s="27" t="s">
        <v>846</v>
      </c>
      <c r="H68" s="27">
        <v>15860682878</v>
      </c>
      <c r="I68" s="27" t="s">
        <v>847</v>
      </c>
      <c r="J68" s="159" t="s">
        <v>848</v>
      </c>
      <c r="K68" s="27" t="s">
        <v>344</v>
      </c>
      <c r="L68" s="58"/>
      <c r="M68" s="65" t="s">
        <v>344</v>
      </c>
      <c r="N68" s="67">
        <v>1363.79</v>
      </c>
      <c r="O68" s="67"/>
      <c r="P68" s="68"/>
      <c r="Q68" s="67"/>
      <c r="R68" s="27"/>
      <c r="S68" s="27"/>
      <c r="T68" s="46" t="s">
        <v>672</v>
      </c>
      <c r="U68" s="27" t="s">
        <v>673</v>
      </c>
      <c r="V68" s="46" t="s">
        <v>674</v>
      </c>
      <c r="W68" s="27">
        <v>65</v>
      </c>
      <c r="X68" s="46" t="str">
        <f>VLOOKUP(B68,'2024年度经济发展鼓励扶持政策（第二批）受理项目汇总表'!B:B,1,0)</f>
        <v>泉州安踏鞋材有限公司</v>
      </c>
    </row>
    <row r="69" s="46" customFormat="1" ht="85.5" hidden="1" spans="1:24">
      <c r="A69" s="27">
        <v>66</v>
      </c>
      <c r="B69" s="27" t="s">
        <v>112</v>
      </c>
      <c r="C69" s="27" t="s">
        <v>29</v>
      </c>
      <c r="D69" s="27" t="s">
        <v>338</v>
      </c>
      <c r="E69" s="27" t="s">
        <v>667</v>
      </c>
      <c r="F69" s="27" t="s">
        <v>668</v>
      </c>
      <c r="G69" s="27" t="s">
        <v>849</v>
      </c>
      <c r="H69" s="27">
        <v>15080420168</v>
      </c>
      <c r="I69" s="27" t="s">
        <v>850</v>
      </c>
      <c r="J69" s="159" t="s">
        <v>851</v>
      </c>
      <c r="K69" s="27" t="s">
        <v>344</v>
      </c>
      <c r="L69" s="58"/>
      <c r="M69" s="65" t="s">
        <v>344</v>
      </c>
      <c r="N69" s="67">
        <v>1604.59</v>
      </c>
      <c r="O69" s="67"/>
      <c r="P69" s="68"/>
      <c r="Q69" s="67"/>
      <c r="R69" s="27"/>
      <c r="S69" s="27"/>
      <c r="T69" s="75" t="s">
        <v>852</v>
      </c>
      <c r="U69" s="27" t="s">
        <v>673</v>
      </c>
      <c r="V69" s="46" t="s">
        <v>674</v>
      </c>
      <c r="W69" s="27">
        <v>66</v>
      </c>
      <c r="X69" s="46" t="str">
        <f>VLOOKUP(B69,'2024年度经济发展鼓励扶持政策（第二批）受理项目汇总表'!B:B,1,0)</f>
        <v>泉州星竹鞋材有限公司</v>
      </c>
    </row>
    <row r="70" s="46" customFormat="1" ht="42.75" hidden="1" spans="1:24">
      <c r="A70" s="27">
        <v>67</v>
      </c>
      <c r="B70" s="27" t="s">
        <v>59</v>
      </c>
      <c r="C70" s="27" t="s">
        <v>33</v>
      </c>
      <c r="D70" s="27" t="s">
        <v>351</v>
      </c>
      <c r="E70" s="27" t="s">
        <v>667</v>
      </c>
      <c r="F70" s="27" t="s">
        <v>668</v>
      </c>
      <c r="G70" s="27" t="s">
        <v>853</v>
      </c>
      <c r="H70" s="27">
        <v>18959858592</v>
      </c>
      <c r="I70" s="27" t="s">
        <v>854</v>
      </c>
      <c r="J70" s="27" t="s">
        <v>855</v>
      </c>
      <c r="K70" s="27" t="s">
        <v>344</v>
      </c>
      <c r="L70" s="58"/>
      <c r="M70" s="65" t="s">
        <v>344</v>
      </c>
      <c r="N70" s="67">
        <v>3339.18</v>
      </c>
      <c r="O70" s="67"/>
      <c r="P70" s="68"/>
      <c r="Q70" s="67"/>
      <c r="R70" s="27"/>
      <c r="S70" s="27"/>
      <c r="T70" s="46" t="s">
        <v>672</v>
      </c>
      <c r="U70" s="27" t="s">
        <v>673</v>
      </c>
      <c r="V70" s="46" t="s">
        <v>674</v>
      </c>
      <c r="W70" s="27">
        <v>67</v>
      </c>
      <c r="X70" s="46" t="str">
        <f>VLOOKUP(B70,'2024年度经济发展鼓励扶持政策（第二批）受理项目汇总表'!B:B,1,0)</f>
        <v>福建百宏聚纤科技实业有限公司</v>
      </c>
    </row>
    <row r="71" s="46" customFormat="1" ht="42.75" hidden="1" spans="1:24">
      <c r="A71" s="27">
        <v>68</v>
      </c>
      <c r="B71" s="27" t="s">
        <v>60</v>
      </c>
      <c r="C71" s="27" t="s">
        <v>33</v>
      </c>
      <c r="D71" s="27" t="s">
        <v>351</v>
      </c>
      <c r="E71" s="27" t="s">
        <v>667</v>
      </c>
      <c r="F71" s="27" t="s">
        <v>668</v>
      </c>
      <c r="G71" s="27" t="s">
        <v>853</v>
      </c>
      <c r="H71" s="27">
        <v>18959858592</v>
      </c>
      <c r="I71" s="27" t="s">
        <v>854</v>
      </c>
      <c r="J71" s="27" t="s">
        <v>855</v>
      </c>
      <c r="K71" s="27" t="s">
        <v>344</v>
      </c>
      <c r="L71" s="58"/>
      <c r="M71" s="65" t="s">
        <v>344</v>
      </c>
      <c r="N71" s="67">
        <v>11719.29</v>
      </c>
      <c r="O71" s="67"/>
      <c r="P71" s="68"/>
      <c r="Q71" s="67"/>
      <c r="R71" s="27"/>
      <c r="S71" s="27"/>
      <c r="T71" s="46" t="s">
        <v>672</v>
      </c>
      <c r="U71" s="27" t="s">
        <v>673</v>
      </c>
      <c r="V71" s="46" t="s">
        <v>674</v>
      </c>
      <c r="W71" s="27">
        <v>68</v>
      </c>
      <c r="X71" s="46" t="str">
        <f>VLOOKUP(B71,'2024年度经济发展鼓励扶持政策（第二批）受理项目汇总表'!B:B,1,0)</f>
        <v>福建百宏高新材料实业有限公司</v>
      </c>
    </row>
    <row r="72" s="47" customFormat="1" ht="42.75" hidden="1" spans="1:24">
      <c r="A72" s="77">
        <v>69</v>
      </c>
      <c r="B72" s="77" t="s">
        <v>628</v>
      </c>
      <c r="C72" s="77" t="s">
        <v>25</v>
      </c>
      <c r="D72" s="77" t="s">
        <v>351</v>
      </c>
      <c r="E72" s="77" t="s">
        <v>667</v>
      </c>
      <c r="F72" s="77" t="s">
        <v>668</v>
      </c>
      <c r="G72" s="77" t="s">
        <v>856</v>
      </c>
      <c r="H72" s="77">
        <v>15659721110</v>
      </c>
      <c r="I72" s="77" t="s">
        <v>857</v>
      </c>
      <c r="J72" s="77" t="s">
        <v>858</v>
      </c>
      <c r="K72" s="77" t="s">
        <v>344</v>
      </c>
      <c r="L72" s="79"/>
      <c r="M72" s="82" t="s">
        <v>344</v>
      </c>
      <c r="N72" s="83">
        <v>134.9</v>
      </c>
      <c r="O72" s="83"/>
      <c r="P72" s="84"/>
      <c r="Q72" s="83"/>
      <c r="R72" s="77"/>
      <c r="S72" s="77"/>
      <c r="T72" s="47" t="s">
        <v>859</v>
      </c>
      <c r="U72" s="77" t="s">
        <v>673</v>
      </c>
      <c r="V72" s="47" t="s">
        <v>674</v>
      </c>
      <c r="W72" s="77">
        <v>69</v>
      </c>
      <c r="X72" s="46" t="e">
        <f>VLOOKUP(B72,'2024年度经济发展鼓励扶持政策（第二批）受理项目汇总表'!B:B,1,0)</f>
        <v>#N/A</v>
      </c>
    </row>
    <row r="73" s="46" customFormat="1" ht="42.75" hidden="1" spans="1:24">
      <c r="A73" s="27">
        <v>70</v>
      </c>
      <c r="B73" s="27" t="s">
        <v>124</v>
      </c>
      <c r="C73" s="27" t="s">
        <v>29</v>
      </c>
      <c r="D73" s="27" t="s">
        <v>351</v>
      </c>
      <c r="E73" s="27" t="s">
        <v>667</v>
      </c>
      <c r="F73" s="27" t="s">
        <v>668</v>
      </c>
      <c r="G73" s="27" t="s">
        <v>352</v>
      </c>
      <c r="H73" s="27">
        <v>15980322791</v>
      </c>
      <c r="I73" s="27" t="s">
        <v>353</v>
      </c>
      <c r="J73" s="159" t="s">
        <v>354</v>
      </c>
      <c r="K73" s="27" t="s">
        <v>344</v>
      </c>
      <c r="L73" s="58"/>
      <c r="M73" s="65" t="s">
        <v>344</v>
      </c>
      <c r="N73" s="67">
        <v>4477.8</v>
      </c>
      <c r="O73" s="67"/>
      <c r="P73" s="68"/>
      <c r="Q73" s="67"/>
      <c r="R73" s="27"/>
      <c r="S73" s="27"/>
      <c r="T73" s="46" t="s">
        <v>672</v>
      </c>
      <c r="U73" s="27" t="s">
        <v>673</v>
      </c>
      <c r="V73" s="46" t="s">
        <v>674</v>
      </c>
      <c r="W73" s="27">
        <v>70</v>
      </c>
      <c r="X73" s="46" t="str">
        <f>VLOOKUP(B73,'2024年度经济发展鼓励扶持政策（第二批）受理项目汇总表'!B:B,1,0)</f>
        <v>信泰（福建）科技有限公司</v>
      </c>
    </row>
    <row r="74" s="46" customFormat="1" ht="57" hidden="1" spans="1:24">
      <c r="A74" s="27">
        <v>71</v>
      </c>
      <c r="B74" s="27" t="s">
        <v>630</v>
      </c>
      <c r="C74" s="27" t="s">
        <v>29</v>
      </c>
      <c r="D74" s="27" t="s">
        <v>351</v>
      </c>
      <c r="E74" s="27" t="s">
        <v>667</v>
      </c>
      <c r="F74" s="27" t="s">
        <v>668</v>
      </c>
      <c r="G74" s="27" t="s">
        <v>352</v>
      </c>
      <c r="H74" s="27">
        <v>15980322791</v>
      </c>
      <c r="I74" s="27" t="s">
        <v>860</v>
      </c>
      <c r="J74" s="159" t="s">
        <v>861</v>
      </c>
      <c r="K74" s="27" t="s">
        <v>344</v>
      </c>
      <c r="L74" s="58"/>
      <c r="M74" s="65" t="s">
        <v>344</v>
      </c>
      <c r="N74" s="67">
        <v>1707.32</v>
      </c>
      <c r="O74" s="67"/>
      <c r="P74" s="68"/>
      <c r="Q74" s="67"/>
      <c r="R74" s="27"/>
      <c r="S74" s="27"/>
      <c r="T74" s="46" t="s">
        <v>672</v>
      </c>
      <c r="U74" s="27" t="s">
        <v>673</v>
      </c>
      <c r="V74" s="46" t="s">
        <v>674</v>
      </c>
      <c r="W74" s="27">
        <v>71</v>
      </c>
      <c r="X74" s="46" t="e">
        <f>VLOOKUP(B74,'2024年度经济发展鼓励扶持政策（第二批）受理项目汇总表'!B:B,1,0)</f>
        <v>#N/A</v>
      </c>
    </row>
    <row r="75" s="46" customFormat="1" ht="57" hidden="1" spans="1:24">
      <c r="A75" s="77">
        <v>72</v>
      </c>
      <c r="B75" s="27" t="s">
        <v>631</v>
      </c>
      <c r="C75" s="27" t="s">
        <v>14</v>
      </c>
      <c r="D75" s="27" t="s">
        <v>523</v>
      </c>
      <c r="E75" s="27" t="s">
        <v>667</v>
      </c>
      <c r="F75" s="27" t="s">
        <v>668</v>
      </c>
      <c r="G75" s="27" t="s">
        <v>862</v>
      </c>
      <c r="H75" s="27">
        <v>15260888541</v>
      </c>
      <c r="I75" s="27" t="s">
        <v>863</v>
      </c>
      <c r="J75" s="159" t="s">
        <v>864</v>
      </c>
      <c r="K75" s="27" t="s">
        <v>344</v>
      </c>
      <c r="L75" s="58"/>
      <c r="M75" s="65" t="s">
        <v>344</v>
      </c>
      <c r="N75" s="67">
        <v>227.66</v>
      </c>
      <c r="O75" s="67"/>
      <c r="P75" s="68"/>
      <c r="Q75" s="67"/>
      <c r="R75" s="27"/>
      <c r="S75" s="27"/>
      <c r="T75" s="46" t="s">
        <v>672</v>
      </c>
      <c r="U75" s="27" t="s">
        <v>673</v>
      </c>
      <c r="V75" s="46" t="s">
        <v>674</v>
      </c>
      <c r="W75" s="77">
        <v>72</v>
      </c>
      <c r="X75" s="46" t="e">
        <f>VLOOKUP(B75,'2024年度经济发展鼓励扶持政策（第二批）受理项目汇总表'!B:B,1,0)</f>
        <v>#N/A</v>
      </c>
    </row>
    <row r="76" s="46" customFormat="1" ht="42.75" hidden="1" spans="1:24">
      <c r="A76" s="27">
        <v>73</v>
      </c>
      <c r="B76" s="27" t="s">
        <v>632</v>
      </c>
      <c r="C76" s="27" t="s">
        <v>54</v>
      </c>
      <c r="D76" s="27" t="s">
        <v>366</v>
      </c>
      <c r="E76" s="27" t="s">
        <v>667</v>
      </c>
      <c r="F76" s="27" t="s">
        <v>668</v>
      </c>
      <c r="G76" s="27" t="s">
        <v>865</v>
      </c>
      <c r="H76" s="27">
        <v>15396556975</v>
      </c>
      <c r="I76" s="27" t="s">
        <v>866</v>
      </c>
      <c r="J76" s="159" t="s">
        <v>867</v>
      </c>
      <c r="K76" s="27" t="s">
        <v>344</v>
      </c>
      <c r="L76" s="58"/>
      <c r="M76" s="65" t="s">
        <v>344</v>
      </c>
      <c r="N76" s="66">
        <v>1116.27</v>
      </c>
      <c r="O76" s="67"/>
      <c r="P76" s="68"/>
      <c r="Q76" s="67"/>
      <c r="R76" s="27"/>
      <c r="S76" s="27"/>
      <c r="T76" s="46" t="s">
        <v>672</v>
      </c>
      <c r="U76" s="27" t="s">
        <v>673</v>
      </c>
      <c r="V76" s="46" t="s">
        <v>674</v>
      </c>
      <c r="W76" s="27">
        <v>73</v>
      </c>
      <c r="X76" s="46" t="e">
        <f>VLOOKUP(B76,'2024年度经济发展鼓励扶持政策（第二批）受理项目汇总表'!B:B,1,0)</f>
        <v>#N/A</v>
      </c>
    </row>
    <row r="77" s="46" customFormat="1" ht="42.75" hidden="1" spans="1:24">
      <c r="A77" s="27">
        <v>74</v>
      </c>
      <c r="B77" s="27" t="s">
        <v>633</v>
      </c>
      <c r="C77" s="27" t="s">
        <v>54</v>
      </c>
      <c r="D77" s="27" t="s">
        <v>338</v>
      </c>
      <c r="E77" s="27" t="s">
        <v>667</v>
      </c>
      <c r="F77" s="27" t="s">
        <v>668</v>
      </c>
      <c r="G77" s="27" t="s">
        <v>868</v>
      </c>
      <c r="H77" s="27">
        <v>15280832620</v>
      </c>
      <c r="I77" s="27" t="s">
        <v>869</v>
      </c>
      <c r="J77" s="159" t="s">
        <v>870</v>
      </c>
      <c r="K77" s="27" t="s">
        <v>344</v>
      </c>
      <c r="L77" s="58"/>
      <c r="M77" s="65" t="s">
        <v>344</v>
      </c>
      <c r="N77" s="66">
        <v>1197.33</v>
      </c>
      <c r="O77" s="67"/>
      <c r="P77" s="68"/>
      <c r="Q77" s="67"/>
      <c r="R77" s="27"/>
      <c r="S77" s="27"/>
      <c r="T77" s="46" t="s">
        <v>672</v>
      </c>
      <c r="U77" s="27" t="s">
        <v>673</v>
      </c>
      <c r="V77" s="46" t="s">
        <v>674</v>
      </c>
      <c r="W77" s="27">
        <v>74</v>
      </c>
      <c r="X77" s="46" t="e">
        <f>VLOOKUP(B77,'2024年度经济发展鼓励扶持政策（第二批）受理项目汇总表'!B:B,1,0)</f>
        <v>#N/A</v>
      </c>
    </row>
    <row r="78" s="46" customFormat="1" ht="42.75" spans="1:24">
      <c r="A78" s="77">
        <v>75</v>
      </c>
      <c r="B78" s="27" t="s">
        <v>634</v>
      </c>
      <c r="C78" s="27" t="s">
        <v>25</v>
      </c>
      <c r="D78" s="27" t="s">
        <v>401</v>
      </c>
      <c r="E78" s="27" t="s">
        <v>667</v>
      </c>
      <c r="F78" s="27" t="s">
        <v>668</v>
      </c>
      <c r="G78" s="27" t="s">
        <v>871</v>
      </c>
      <c r="H78" s="27">
        <v>13799450674</v>
      </c>
      <c r="I78" s="27" t="s">
        <v>872</v>
      </c>
      <c r="J78" s="159" t="s">
        <v>873</v>
      </c>
      <c r="K78" s="27" t="s">
        <v>344</v>
      </c>
      <c r="L78" s="58"/>
      <c r="M78" s="65" t="s">
        <v>344</v>
      </c>
      <c r="N78" s="66">
        <v>690.23</v>
      </c>
      <c r="O78" s="67"/>
      <c r="P78" s="68"/>
      <c r="Q78" s="67"/>
      <c r="R78" s="27"/>
      <c r="S78" s="27"/>
      <c r="T78" s="46" t="s">
        <v>672</v>
      </c>
      <c r="U78" s="27" t="s">
        <v>673</v>
      </c>
      <c r="V78" s="46" t="s">
        <v>674</v>
      </c>
      <c r="W78" s="77">
        <v>75</v>
      </c>
      <c r="X78" s="46" t="e">
        <f>VLOOKUP(B78,'2024年度经济发展鼓励扶持政策（第二批）受理项目汇总表'!B:B,1,0)</f>
        <v>#N/A</v>
      </c>
    </row>
    <row r="79" s="46" customFormat="1" ht="42.75" hidden="1" spans="1:24">
      <c r="A79" s="27">
        <v>76</v>
      </c>
      <c r="B79" s="27" t="s">
        <v>635</v>
      </c>
      <c r="C79" s="27" t="s">
        <v>7</v>
      </c>
      <c r="D79" s="27" t="s">
        <v>390</v>
      </c>
      <c r="E79" s="27" t="s">
        <v>667</v>
      </c>
      <c r="F79" s="27" t="s">
        <v>668</v>
      </c>
      <c r="G79" s="27" t="s">
        <v>874</v>
      </c>
      <c r="H79" s="27">
        <v>15059863004</v>
      </c>
      <c r="I79" s="27" t="s">
        <v>875</v>
      </c>
      <c r="J79" s="159" t="s">
        <v>876</v>
      </c>
      <c r="K79" s="27" t="s">
        <v>344</v>
      </c>
      <c r="L79" s="58"/>
      <c r="M79" s="65" t="s">
        <v>344</v>
      </c>
      <c r="N79" s="66">
        <v>372.95</v>
      </c>
      <c r="O79" s="67"/>
      <c r="P79" s="68"/>
      <c r="Q79" s="67"/>
      <c r="R79" s="27"/>
      <c r="S79" s="27"/>
      <c r="T79" s="46" t="s">
        <v>672</v>
      </c>
      <c r="U79" s="27" t="s">
        <v>673</v>
      </c>
      <c r="V79" s="46" t="s">
        <v>674</v>
      </c>
      <c r="W79" s="27">
        <v>76</v>
      </c>
      <c r="X79" s="46" t="e">
        <f>VLOOKUP(B79,'2024年度经济发展鼓励扶持政策（第二批）受理项目汇总表'!B:B,1,0)</f>
        <v>#N/A</v>
      </c>
    </row>
    <row r="80" s="46" customFormat="1" ht="57" hidden="1" spans="1:24">
      <c r="A80" s="27">
        <v>77</v>
      </c>
      <c r="B80" s="27" t="s">
        <v>244</v>
      </c>
      <c r="C80" s="27" t="s">
        <v>29</v>
      </c>
      <c r="D80" s="27" t="s">
        <v>518</v>
      </c>
      <c r="E80" s="27" t="s">
        <v>667</v>
      </c>
      <c r="F80" s="27" t="s">
        <v>668</v>
      </c>
      <c r="G80" s="27" t="s">
        <v>877</v>
      </c>
      <c r="H80" s="27">
        <v>13859725566</v>
      </c>
      <c r="I80" s="27" t="s">
        <v>878</v>
      </c>
      <c r="J80" s="159" t="s">
        <v>879</v>
      </c>
      <c r="K80" s="27" t="s">
        <v>344</v>
      </c>
      <c r="L80" s="58"/>
      <c r="M80" s="65" t="s">
        <v>344</v>
      </c>
      <c r="N80" s="66">
        <v>222.73</v>
      </c>
      <c r="O80" s="67"/>
      <c r="P80" s="68"/>
      <c r="Q80" s="67"/>
      <c r="R80" s="27"/>
      <c r="S80" s="27"/>
      <c r="T80" s="46" t="s">
        <v>880</v>
      </c>
      <c r="U80" s="27" t="s">
        <v>673</v>
      </c>
      <c r="V80" s="46" t="s">
        <v>674</v>
      </c>
      <c r="W80" s="27">
        <v>77</v>
      </c>
      <c r="X80" s="46" t="str">
        <f>VLOOKUP(B80,'2024年度经济发展鼓励扶持政策（第二批）受理项目汇总表'!B:B,1,0)</f>
        <v>蜡笔小新（福建）食品工业有限公司</v>
      </c>
    </row>
    <row r="81" s="46" customFormat="1" ht="42.75" hidden="1" spans="1:24">
      <c r="A81" s="77">
        <v>78</v>
      </c>
      <c r="B81" s="27" t="s">
        <v>56</v>
      </c>
      <c r="C81" s="27" t="s">
        <v>10</v>
      </c>
      <c r="D81" s="27" t="s">
        <v>355</v>
      </c>
      <c r="E81" s="27" t="s">
        <v>667</v>
      </c>
      <c r="F81" s="27" t="s">
        <v>668</v>
      </c>
      <c r="G81" s="27" t="s">
        <v>881</v>
      </c>
      <c r="H81" s="27">
        <v>15905095890</v>
      </c>
      <c r="I81" s="27" t="s">
        <v>882</v>
      </c>
      <c r="J81" s="159" t="s">
        <v>883</v>
      </c>
      <c r="K81" s="27" t="s">
        <v>344</v>
      </c>
      <c r="L81" s="58"/>
      <c r="M81" s="65" t="s">
        <v>344</v>
      </c>
      <c r="N81" s="66">
        <v>773.8</v>
      </c>
      <c r="O81" s="67"/>
      <c r="P81" s="68"/>
      <c r="Q81" s="67"/>
      <c r="R81" s="27"/>
      <c r="S81" s="27"/>
      <c r="T81" s="46" t="s">
        <v>672</v>
      </c>
      <c r="U81" s="27" t="s">
        <v>673</v>
      </c>
      <c r="V81" s="46" t="s">
        <v>674</v>
      </c>
      <c r="W81" s="77">
        <v>78</v>
      </c>
      <c r="X81" s="46" t="str">
        <f>VLOOKUP(B81,'2024年度经济发展鼓励扶持政策（第二批）受理项目汇总表'!B:B,1,0)</f>
        <v>晋江国盛新材料科技有限公司</v>
      </c>
    </row>
    <row r="82" s="46" customFormat="1" ht="42.75" hidden="1" spans="1:24">
      <c r="A82" s="27">
        <v>79</v>
      </c>
      <c r="B82" s="27" t="s">
        <v>636</v>
      </c>
      <c r="C82" s="27" t="s">
        <v>17</v>
      </c>
      <c r="D82" s="27" t="s">
        <v>351</v>
      </c>
      <c r="E82" s="27" t="s">
        <v>667</v>
      </c>
      <c r="F82" s="27" t="s">
        <v>668</v>
      </c>
      <c r="G82" s="27" t="s">
        <v>884</v>
      </c>
      <c r="H82" s="27">
        <v>15059756759</v>
      </c>
      <c r="I82" s="27" t="s">
        <v>885</v>
      </c>
      <c r="J82" s="159" t="s">
        <v>886</v>
      </c>
      <c r="K82" s="27" t="s">
        <v>344</v>
      </c>
      <c r="L82" s="58"/>
      <c r="M82" s="65" t="s">
        <v>344</v>
      </c>
      <c r="N82" s="66">
        <v>173</v>
      </c>
      <c r="O82" s="67"/>
      <c r="P82" s="68"/>
      <c r="Q82" s="67"/>
      <c r="R82" s="27"/>
      <c r="S82" s="27"/>
      <c r="T82" s="46" t="s">
        <v>672</v>
      </c>
      <c r="U82" s="27" t="s">
        <v>673</v>
      </c>
      <c r="V82" s="46" t="s">
        <v>674</v>
      </c>
      <c r="W82" s="27">
        <v>79</v>
      </c>
      <c r="X82" s="46" t="e">
        <f>VLOOKUP(B82,'2024年度经济发展鼓励扶持政策（第二批）受理项目汇总表'!B:B,1,0)</f>
        <v>#N/A</v>
      </c>
    </row>
    <row r="83" s="48" customFormat="1" ht="42.75" hidden="1" spans="1:24">
      <c r="A83" s="27">
        <v>80</v>
      </c>
      <c r="B83" s="78" t="s">
        <v>637</v>
      </c>
      <c r="C83" s="78" t="s">
        <v>87</v>
      </c>
      <c r="D83" s="78" t="s">
        <v>351</v>
      </c>
      <c r="E83" s="78" t="s">
        <v>667</v>
      </c>
      <c r="F83" s="78" t="s">
        <v>668</v>
      </c>
      <c r="G83" s="78" t="s">
        <v>887</v>
      </c>
      <c r="H83" s="78">
        <v>13030997371</v>
      </c>
      <c r="I83" s="78" t="s">
        <v>888</v>
      </c>
      <c r="J83" s="160" t="s">
        <v>889</v>
      </c>
      <c r="K83" s="78" t="s">
        <v>344</v>
      </c>
      <c r="L83" s="80"/>
      <c r="M83" s="85" t="s">
        <v>344</v>
      </c>
      <c r="N83" s="86">
        <v>4186.72</v>
      </c>
      <c r="O83" s="87"/>
      <c r="P83" s="88"/>
      <c r="Q83" s="87"/>
      <c r="R83" s="78"/>
      <c r="S83" s="78"/>
      <c r="T83" s="46" t="s">
        <v>672</v>
      </c>
      <c r="U83" s="78" t="s">
        <v>673</v>
      </c>
      <c r="V83" s="48" t="s">
        <v>674</v>
      </c>
      <c r="W83" s="27">
        <v>80</v>
      </c>
      <c r="X83" s="46" t="e">
        <f>VLOOKUP(B83,'2024年度经济发展鼓励扶持政策（第二批）受理项目汇总表'!B:B,1,0)</f>
        <v>#N/A</v>
      </c>
    </row>
    <row r="84" s="48" customFormat="1" ht="42.75" hidden="1" spans="1:24">
      <c r="A84" s="77">
        <v>81</v>
      </c>
      <c r="B84" s="78" t="s">
        <v>638</v>
      </c>
      <c r="C84" s="78" t="s">
        <v>7</v>
      </c>
      <c r="D84" s="78" t="s">
        <v>351</v>
      </c>
      <c r="E84" s="78" t="s">
        <v>667</v>
      </c>
      <c r="F84" s="78" t="s">
        <v>668</v>
      </c>
      <c r="G84" s="78" t="s">
        <v>890</v>
      </c>
      <c r="H84" s="78">
        <v>15905905308</v>
      </c>
      <c r="I84" s="78" t="s">
        <v>891</v>
      </c>
      <c r="J84" s="160" t="s">
        <v>892</v>
      </c>
      <c r="K84" s="78" t="s">
        <v>344</v>
      </c>
      <c r="L84" s="80" t="s">
        <v>893</v>
      </c>
      <c r="M84" s="85" t="s">
        <v>344</v>
      </c>
      <c r="N84" s="86">
        <v>139.87</v>
      </c>
      <c r="O84" s="87"/>
      <c r="P84" s="88"/>
      <c r="Q84" s="87"/>
      <c r="R84" s="78"/>
      <c r="S84" s="78"/>
      <c r="T84" s="46" t="s">
        <v>672</v>
      </c>
      <c r="U84" s="78" t="s">
        <v>673</v>
      </c>
      <c r="V84" s="48" t="s">
        <v>674</v>
      </c>
      <c r="W84" s="77">
        <v>81</v>
      </c>
      <c r="X84" s="46" t="e">
        <f>VLOOKUP(B84,'2024年度经济发展鼓励扶持政策（第二批）受理项目汇总表'!B:B,1,0)</f>
        <v>#N/A</v>
      </c>
    </row>
    <row r="85" s="48" customFormat="1" ht="57" hidden="1" spans="1:24">
      <c r="A85" s="27">
        <v>82</v>
      </c>
      <c r="B85" s="78" t="s">
        <v>80</v>
      </c>
      <c r="C85" s="78" t="s">
        <v>29</v>
      </c>
      <c r="D85" s="78" t="s">
        <v>401</v>
      </c>
      <c r="E85" s="78" t="s">
        <v>667</v>
      </c>
      <c r="F85" s="78" t="s">
        <v>668</v>
      </c>
      <c r="G85" s="78" t="s">
        <v>894</v>
      </c>
      <c r="H85" s="78">
        <v>18876295303</v>
      </c>
      <c r="I85" s="78" t="s">
        <v>895</v>
      </c>
      <c r="J85" s="160" t="s">
        <v>896</v>
      </c>
      <c r="K85" s="78" t="s">
        <v>344</v>
      </c>
      <c r="L85" s="80"/>
      <c r="M85" s="85" t="s">
        <v>344</v>
      </c>
      <c r="N85" s="86">
        <v>496.41</v>
      </c>
      <c r="O85" s="87"/>
      <c r="P85" s="88"/>
      <c r="Q85" s="87"/>
      <c r="R85" s="78"/>
      <c r="S85" s="78"/>
      <c r="T85" s="46" t="s">
        <v>672</v>
      </c>
      <c r="U85" s="78" t="s">
        <v>673</v>
      </c>
      <c r="V85" s="48" t="s">
        <v>674</v>
      </c>
      <c r="W85" s="27">
        <v>82</v>
      </c>
      <c r="X85" s="46" t="str">
        <f>VLOOKUP(B85,'2024年度经济发展鼓励扶持政策（第二批）受理项目汇总表'!B:B,1,0)</f>
        <v>晋江市安海联诚机械有限公司</v>
      </c>
    </row>
    <row r="86" s="48" customFormat="1" ht="42.75" hidden="1" spans="1:24">
      <c r="A86" s="27">
        <v>83</v>
      </c>
      <c r="B86" s="78" t="s">
        <v>12</v>
      </c>
      <c r="C86" s="78" t="s">
        <v>10</v>
      </c>
      <c r="D86" s="78" t="s">
        <v>338</v>
      </c>
      <c r="E86" s="78" t="s">
        <v>667</v>
      </c>
      <c r="F86" s="78" t="s">
        <v>668</v>
      </c>
      <c r="G86" s="78" t="s">
        <v>897</v>
      </c>
      <c r="H86" s="78">
        <v>18965748130</v>
      </c>
      <c r="I86" s="78" t="s">
        <v>847</v>
      </c>
      <c r="J86" s="160" t="s">
        <v>848</v>
      </c>
      <c r="K86" s="78" t="s">
        <v>344</v>
      </c>
      <c r="L86" s="80"/>
      <c r="M86" s="85" t="s">
        <v>344</v>
      </c>
      <c r="N86" s="86">
        <v>689.47</v>
      </c>
      <c r="O86" s="87"/>
      <c r="P86" s="88"/>
      <c r="Q86" s="87"/>
      <c r="R86" s="78"/>
      <c r="S86" s="78"/>
      <c r="T86" s="46" t="s">
        <v>672</v>
      </c>
      <c r="U86" s="78" t="s">
        <v>673</v>
      </c>
      <c r="V86" s="48" t="s">
        <v>674</v>
      </c>
      <c r="W86" s="27">
        <v>83</v>
      </c>
      <c r="X86" s="46" t="str">
        <f>VLOOKUP(B86,'2024年度经济发展鼓励扶持政策（第二批）受理项目汇总表'!B:B,1,0)</f>
        <v>安踏体育用品集团有限公司</v>
      </c>
    </row>
    <row r="87" s="48" customFormat="1" ht="42.75" hidden="1" spans="1:24">
      <c r="A87" s="77">
        <v>84</v>
      </c>
      <c r="B87" s="78" t="s">
        <v>9</v>
      </c>
      <c r="C87" s="78" t="s">
        <v>10</v>
      </c>
      <c r="D87" s="78" t="s">
        <v>338</v>
      </c>
      <c r="E87" s="78" t="s">
        <v>667</v>
      </c>
      <c r="F87" s="78" t="s">
        <v>668</v>
      </c>
      <c r="G87" s="78" t="s">
        <v>897</v>
      </c>
      <c r="H87" s="78">
        <v>18965748130</v>
      </c>
      <c r="I87" s="78" t="s">
        <v>847</v>
      </c>
      <c r="J87" s="160" t="s">
        <v>848</v>
      </c>
      <c r="K87" s="78" t="s">
        <v>344</v>
      </c>
      <c r="L87" s="80"/>
      <c r="M87" s="85" t="s">
        <v>344</v>
      </c>
      <c r="N87" s="86">
        <v>755.78</v>
      </c>
      <c r="O87" s="87"/>
      <c r="P87" s="88"/>
      <c r="Q87" s="87"/>
      <c r="R87" s="78"/>
      <c r="S87" s="78"/>
      <c r="T87" s="46" t="s">
        <v>672</v>
      </c>
      <c r="U87" s="78" t="s">
        <v>673</v>
      </c>
      <c r="V87" s="48" t="s">
        <v>674</v>
      </c>
      <c r="W87" s="77">
        <v>84</v>
      </c>
      <c r="X87" s="46" t="str">
        <f>VLOOKUP(B87,'2024年度经济发展鼓励扶持政策（第二批）受理项目汇总表'!B:B,1,0)</f>
        <v>安踏（中国）有限公司</v>
      </c>
    </row>
    <row r="88" s="48" customFormat="1" ht="42.75" hidden="1" spans="1:24">
      <c r="A88" s="27">
        <v>85</v>
      </c>
      <c r="B88" s="78" t="s">
        <v>639</v>
      </c>
      <c r="C88" s="78" t="s">
        <v>17</v>
      </c>
      <c r="D88" s="78" t="s">
        <v>351</v>
      </c>
      <c r="E88" s="78" t="s">
        <v>667</v>
      </c>
      <c r="F88" s="78" t="s">
        <v>668</v>
      </c>
      <c r="G88" s="78" t="s">
        <v>898</v>
      </c>
      <c r="H88" s="78">
        <v>17606042813</v>
      </c>
      <c r="I88" s="78" t="s">
        <v>899</v>
      </c>
      <c r="J88" s="78" t="s">
        <v>900</v>
      </c>
      <c r="K88" s="78" t="s">
        <v>344</v>
      </c>
      <c r="L88" s="80" t="s">
        <v>901</v>
      </c>
      <c r="M88" s="85" t="s">
        <v>344</v>
      </c>
      <c r="N88" s="86">
        <v>1057.38</v>
      </c>
      <c r="O88" s="87"/>
      <c r="P88" s="88"/>
      <c r="Q88" s="87"/>
      <c r="R88" s="78"/>
      <c r="S88" s="78"/>
      <c r="T88" s="48" t="s">
        <v>902</v>
      </c>
      <c r="U88" s="78" t="s">
        <v>673</v>
      </c>
      <c r="V88" s="48" t="s">
        <v>674</v>
      </c>
      <c r="W88" s="27">
        <v>85</v>
      </c>
      <c r="X88" s="46" t="e">
        <f>VLOOKUP(B88,'2024年度经济发展鼓励扶持政策（第二批）受理项目汇总表'!B:B,1,0)</f>
        <v>#N/A</v>
      </c>
    </row>
    <row r="89" s="48" customFormat="1" ht="57" hidden="1" spans="1:24">
      <c r="A89" s="27">
        <v>86</v>
      </c>
      <c r="B89" s="78" t="s">
        <v>126</v>
      </c>
      <c r="C89" s="78" t="s">
        <v>87</v>
      </c>
      <c r="D89" s="78" t="s">
        <v>351</v>
      </c>
      <c r="E89" s="78" t="s">
        <v>667</v>
      </c>
      <c r="F89" s="78" t="s">
        <v>668</v>
      </c>
      <c r="G89" s="78" t="s">
        <v>903</v>
      </c>
      <c r="H89" s="78">
        <v>13788805816</v>
      </c>
      <c r="I89" s="78" t="s">
        <v>904</v>
      </c>
      <c r="J89" s="78" t="s">
        <v>905</v>
      </c>
      <c r="K89" s="78" t="s">
        <v>344</v>
      </c>
      <c r="L89" s="80"/>
      <c r="M89" s="85" t="s">
        <v>344</v>
      </c>
      <c r="N89" s="86">
        <v>539.05</v>
      </c>
      <c r="O89" s="87"/>
      <c r="P89" s="88"/>
      <c r="Q89" s="87"/>
      <c r="R89" s="78"/>
      <c r="S89" s="78"/>
      <c r="T89" s="48" t="s">
        <v>906</v>
      </c>
      <c r="U89" s="78" t="s">
        <v>673</v>
      </c>
      <c r="V89" s="48" t="s">
        <v>674</v>
      </c>
      <c r="W89" s="27">
        <v>86</v>
      </c>
      <c r="X89" s="46" t="str">
        <f>VLOOKUP(B89,'2024年度经济发展鼓励扶持政策（第二批）受理项目汇总表'!B:B,1,0)</f>
        <v>晋江市永信达织造制衣有限公司</v>
      </c>
    </row>
    <row r="90" s="48" customFormat="1" ht="42.75" hidden="1" spans="1:24">
      <c r="A90" s="77">
        <v>87</v>
      </c>
      <c r="B90" s="78" t="s">
        <v>271</v>
      </c>
      <c r="C90" s="78" t="s">
        <v>29</v>
      </c>
      <c r="D90" s="78" t="s">
        <v>347</v>
      </c>
      <c r="E90" s="78" t="s">
        <v>667</v>
      </c>
      <c r="F90" s="78" t="s">
        <v>668</v>
      </c>
      <c r="G90" s="78" t="s">
        <v>907</v>
      </c>
      <c r="H90" s="78">
        <v>18359599989</v>
      </c>
      <c r="I90" s="78" t="s">
        <v>908</v>
      </c>
      <c r="J90" s="78" t="s">
        <v>909</v>
      </c>
      <c r="K90" s="78" t="s">
        <v>344</v>
      </c>
      <c r="L90" s="80"/>
      <c r="M90" s="85" t="s">
        <v>344</v>
      </c>
      <c r="N90" s="86">
        <v>1836.6</v>
      </c>
      <c r="O90" s="87"/>
      <c r="P90" s="88"/>
      <c r="Q90" s="87"/>
      <c r="R90" s="78"/>
      <c r="S90" s="78"/>
      <c r="T90" s="48" t="s">
        <v>910</v>
      </c>
      <c r="U90" s="78" t="s">
        <v>673</v>
      </c>
      <c r="V90" s="48" t="s">
        <v>674</v>
      </c>
      <c r="W90" s="77">
        <v>87</v>
      </c>
      <c r="X90" s="46" t="str">
        <f>VLOOKUP(B90,'2024年度经济发展鼓励扶持政策（第二批）受理项目汇总表'!B:B,1,0)</f>
        <v>利郎（中国）有限公司</v>
      </c>
    </row>
    <row r="91" s="48" customFormat="1" ht="42.75" hidden="1" spans="1:24">
      <c r="A91" s="27">
        <v>88</v>
      </c>
      <c r="B91" s="78" t="s">
        <v>53</v>
      </c>
      <c r="C91" s="78" t="s">
        <v>54</v>
      </c>
      <c r="D91" s="78" t="s">
        <v>351</v>
      </c>
      <c r="E91" s="78" t="s">
        <v>667</v>
      </c>
      <c r="F91" s="78" t="s">
        <v>668</v>
      </c>
      <c r="G91" s="78" t="s">
        <v>911</v>
      </c>
      <c r="H91" s="78">
        <v>13959793772</v>
      </c>
      <c r="I91" s="78" t="s">
        <v>912</v>
      </c>
      <c r="J91" s="160" t="s">
        <v>913</v>
      </c>
      <c r="K91" s="78" t="s">
        <v>344</v>
      </c>
      <c r="L91" s="80"/>
      <c r="M91" s="85" t="s">
        <v>344</v>
      </c>
      <c r="N91" s="86">
        <v>568.77</v>
      </c>
      <c r="O91" s="87"/>
      <c r="P91" s="88"/>
      <c r="Q91" s="87"/>
      <c r="R91" s="78"/>
      <c r="S91" s="78"/>
      <c r="T91" s="46" t="s">
        <v>672</v>
      </c>
      <c r="U91" s="78" t="s">
        <v>673</v>
      </c>
      <c r="V91" s="48" t="s">
        <v>674</v>
      </c>
      <c r="W91" s="27">
        <v>88</v>
      </c>
      <c r="X91" s="46" t="str">
        <f>VLOOKUP(B91,'2024年度经济发展鼓励扶持政策（第二批）受理项目汇总表'!B:B,1,0)</f>
        <v>泉州振兴纺织有限公司</v>
      </c>
    </row>
    <row r="92" s="48" customFormat="1" ht="42.75" hidden="1" spans="1:24">
      <c r="A92" s="27">
        <v>89</v>
      </c>
      <c r="B92" s="78" t="s">
        <v>640</v>
      </c>
      <c r="C92" s="78" t="s">
        <v>29</v>
      </c>
      <c r="D92" s="78" t="s">
        <v>518</v>
      </c>
      <c r="E92" s="78" t="s">
        <v>667</v>
      </c>
      <c r="F92" s="78" t="s">
        <v>668</v>
      </c>
      <c r="G92" s="78" t="s">
        <v>914</v>
      </c>
      <c r="H92" s="78">
        <v>13960292752</v>
      </c>
      <c r="I92" s="78" t="s">
        <v>915</v>
      </c>
      <c r="J92" s="78" t="s">
        <v>916</v>
      </c>
      <c r="K92" s="78" t="s">
        <v>344</v>
      </c>
      <c r="L92" s="80"/>
      <c r="M92" s="85" t="s">
        <v>344</v>
      </c>
      <c r="N92" s="86">
        <v>339.33</v>
      </c>
      <c r="O92" s="87"/>
      <c r="P92" s="89">
        <v>0.05</v>
      </c>
      <c r="Q92" s="87"/>
      <c r="R92" s="78"/>
      <c r="S92" s="78"/>
      <c r="T92" s="46" t="s">
        <v>672</v>
      </c>
      <c r="U92" s="78" t="s">
        <v>673</v>
      </c>
      <c r="V92" s="48" t="s">
        <v>674</v>
      </c>
      <c r="W92" s="27">
        <v>89</v>
      </c>
      <c r="X92" s="46" t="e">
        <f>VLOOKUP(B92,'2024年度经济发展鼓励扶持政策（第二批）受理项目汇总表'!B:B,1,0)</f>
        <v>#N/A</v>
      </c>
    </row>
    <row r="93" s="48" customFormat="1" ht="42.75" hidden="1" spans="1:24">
      <c r="A93" s="77">
        <v>90</v>
      </c>
      <c r="B93" s="78" t="s">
        <v>238</v>
      </c>
      <c r="C93" s="78" t="s">
        <v>29</v>
      </c>
      <c r="D93" s="78" t="s">
        <v>351</v>
      </c>
      <c r="E93" s="78" t="s">
        <v>667</v>
      </c>
      <c r="F93" s="78" t="s">
        <v>668</v>
      </c>
      <c r="G93" s="78" t="s">
        <v>362</v>
      </c>
      <c r="H93" s="78">
        <v>13505099555</v>
      </c>
      <c r="I93" s="78" t="s">
        <v>363</v>
      </c>
      <c r="J93" s="78" t="s">
        <v>917</v>
      </c>
      <c r="K93" s="78" t="s">
        <v>344</v>
      </c>
      <c r="L93" s="80"/>
      <c r="M93" s="85" t="s">
        <v>344</v>
      </c>
      <c r="N93" s="86">
        <v>727.86</v>
      </c>
      <c r="O93" s="87"/>
      <c r="P93" s="88">
        <v>0.05</v>
      </c>
      <c r="Q93" s="87"/>
      <c r="R93" s="78"/>
      <c r="S93" s="78"/>
      <c r="T93" s="46" t="s">
        <v>672</v>
      </c>
      <c r="U93" s="78" t="s">
        <v>673</v>
      </c>
      <c r="V93" s="48" t="s">
        <v>674</v>
      </c>
      <c r="W93" s="77">
        <v>90</v>
      </c>
      <c r="X93" s="46" t="str">
        <f>VLOOKUP(B93,'2024年度经济发展鼓励扶持政策（第二批）受理项目汇总表'!B:B,1,0)</f>
        <v>三六一度（中国）有限公司</v>
      </c>
    </row>
    <row r="94" s="48" customFormat="1" ht="42.75" hidden="1" spans="1:24">
      <c r="A94" s="27">
        <v>91</v>
      </c>
      <c r="B94" s="78" t="s">
        <v>236</v>
      </c>
      <c r="C94" s="78" t="s">
        <v>14</v>
      </c>
      <c r="D94" s="78" t="s">
        <v>338</v>
      </c>
      <c r="E94" s="78" t="s">
        <v>667</v>
      </c>
      <c r="F94" s="78" t="s">
        <v>668</v>
      </c>
      <c r="G94" s="78" t="s">
        <v>918</v>
      </c>
      <c r="H94" s="78">
        <v>13505915473</v>
      </c>
      <c r="I94" s="78" t="s">
        <v>919</v>
      </c>
      <c r="J94" s="160" t="s">
        <v>920</v>
      </c>
      <c r="K94" s="78" t="s">
        <v>344</v>
      </c>
      <c r="L94" s="80"/>
      <c r="M94" s="85" t="s">
        <v>344</v>
      </c>
      <c r="N94" s="86">
        <v>609.8</v>
      </c>
      <c r="O94" s="87"/>
      <c r="P94" s="88"/>
      <c r="Q94" s="87"/>
      <c r="R94" s="78"/>
      <c r="S94" s="78"/>
      <c r="U94" s="78" t="s">
        <v>673</v>
      </c>
      <c r="V94" s="48" t="s">
        <v>674</v>
      </c>
      <c r="W94" s="27">
        <v>91</v>
      </c>
      <c r="X94" s="46" t="str">
        <f>VLOOKUP(B94,'2024年度经济发展鼓励扶持政策（第二批）受理项目汇总表'!B:B,1,0)</f>
        <v>泉州聚华鞋业有限公司</v>
      </c>
    </row>
    <row r="95" s="48" customFormat="1" ht="57" hidden="1" spans="1:24">
      <c r="A95" s="27">
        <v>92</v>
      </c>
      <c r="B95" s="78" t="s">
        <v>78</v>
      </c>
      <c r="C95" s="78" t="s">
        <v>14</v>
      </c>
      <c r="D95" s="78" t="s">
        <v>338</v>
      </c>
      <c r="E95" s="78" t="s">
        <v>667</v>
      </c>
      <c r="F95" s="78" t="s">
        <v>668</v>
      </c>
      <c r="G95" s="78" t="s">
        <v>356</v>
      </c>
      <c r="H95" s="78">
        <v>15106031738</v>
      </c>
      <c r="I95" s="78" t="s">
        <v>357</v>
      </c>
      <c r="J95" s="160" t="s">
        <v>358</v>
      </c>
      <c r="K95" s="78" t="s">
        <v>344</v>
      </c>
      <c r="L95" s="80"/>
      <c r="M95" s="85" t="s">
        <v>344</v>
      </c>
      <c r="N95" s="86">
        <v>550.46</v>
      </c>
      <c r="O95" s="87"/>
      <c r="P95" s="88"/>
      <c r="Q95" s="87"/>
      <c r="R95" s="78"/>
      <c r="S95" s="78"/>
      <c r="U95" s="78" t="s">
        <v>673</v>
      </c>
      <c r="V95" s="48" t="s">
        <v>674</v>
      </c>
      <c r="W95" s="27">
        <v>92</v>
      </c>
      <c r="X95" s="46" t="str">
        <f>VLOOKUP(B95,'2024年度经济发展鼓励扶持政策（第二批）受理项目汇总表'!B:B,1,0)</f>
        <v>茂泰（福建）新材料科技有限公司</v>
      </c>
    </row>
    <row r="96" s="48" customFormat="1" ht="26" hidden="1" customHeight="1" spans="1:24">
      <c r="A96" s="77">
        <v>93</v>
      </c>
      <c r="B96" s="78" t="s">
        <v>24</v>
      </c>
      <c r="C96" s="78" t="s">
        <v>25</v>
      </c>
      <c r="D96" s="78" t="s">
        <v>351</v>
      </c>
      <c r="E96" s="78" t="s">
        <v>667</v>
      </c>
      <c r="F96" s="78" t="s">
        <v>668</v>
      </c>
      <c r="G96" s="78" t="s">
        <v>921</v>
      </c>
      <c r="H96" s="78">
        <v>15880785555</v>
      </c>
      <c r="I96" s="78" t="s">
        <v>922</v>
      </c>
      <c r="J96" s="81" t="s">
        <v>923</v>
      </c>
      <c r="K96" s="78" t="s">
        <v>344</v>
      </c>
      <c r="L96" s="80"/>
      <c r="M96" s="85" t="s">
        <v>344</v>
      </c>
      <c r="N96" s="86">
        <v>1549.68</v>
      </c>
      <c r="O96" s="87"/>
      <c r="P96" s="88"/>
      <c r="Q96" s="87"/>
      <c r="R96" s="78"/>
      <c r="S96" s="78"/>
      <c r="U96" s="78" t="s">
        <v>673</v>
      </c>
      <c r="V96" s="48" t="s">
        <v>674</v>
      </c>
      <c r="W96" s="77">
        <v>93</v>
      </c>
      <c r="X96" s="46" t="str">
        <f>VLOOKUP(B96,'2024年度经济发展鼓励扶持政策（第二批）受理项目汇总表'!B:B,1,0)</f>
        <v>大发科技集团有限公司</v>
      </c>
    </row>
    <row r="97" ht="27" hidden="1" customHeight="1" spans="24:24">
      <c r="X97" s="46" t="e">
        <f>VLOOKUP(B97,'2024年度经济发展鼓励扶持政策（第二批）受理项目汇总表'!B:B,1,0)</f>
        <v>#N/A</v>
      </c>
    </row>
  </sheetData>
  <autoFilter xmlns:etc="http://www.wps.cn/officeDocument/2017/etCustomData" ref="A3:W97" etc:filterBottomFollowUsedRange="0">
    <filterColumn colId="0">
      <customFilters>
        <customFilter operator="equal" val="75"/>
      </customFilters>
    </filterColumn>
    <extLst/>
  </autoFilter>
  <mergeCells count="1">
    <mergeCell ref="A1:T1"/>
  </mergeCells>
  <conditionalFormatting sqref="B1:B96">
    <cfRule type="duplicateValues" dxfId="0" priority="1"/>
  </conditionalFormatting>
  <dataValidations count="2">
    <dataValidation type="list" allowBlank="1" showInputMessage="1" showErrorMessage="1" sqref="C3:C96">
      <formula1>"青阳街道,梅岭街道,西园街道,罗山街道,灵源街道,新塘街道,陈埭镇,池店镇,安海镇,磁灶镇,内坑镇,紫帽镇,东石镇,永和镇,英林镇,金井镇,龙湖镇,深沪镇,西滨镇,经济开发区,出口加工区"</formula1>
    </dataValidation>
    <dataValidation type="list" allowBlank="1" showInputMessage="1" showErrorMessage="1" sqref="D3:D96">
      <formula1>"纺织,服装,制鞋,陶瓷建材,食品饮料,纸制品及包装印刷,智能装备（含机械制造）,金属制品,新材料,光伏电子,海洋生物,软件信息,汽车零部件制造,能源设施,其它"</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U77" sqref="U77"/>
    </sheetView>
  </sheetViews>
  <sheetFormatPr defaultColWidth="8.66666666666667" defaultRowHeight="13.5" outlineLevelRow="5" outlineLevelCol="1"/>
  <cols>
    <col min="1" max="1" width="5.5" customWidth="1"/>
    <col min="2" max="2" width="45.0833333333333" customWidth="1"/>
  </cols>
  <sheetData>
    <row r="1" spans="1:2">
      <c r="A1" t="s">
        <v>2</v>
      </c>
      <c r="B1" s="43" t="s">
        <v>924</v>
      </c>
    </row>
    <row r="2" spans="1:2">
      <c r="A2" t="s">
        <v>925</v>
      </c>
      <c r="B2" t="s">
        <v>926</v>
      </c>
    </row>
    <row r="3" spans="1:2">
      <c r="A3" t="s">
        <v>927</v>
      </c>
      <c r="B3" t="s">
        <v>928</v>
      </c>
    </row>
    <row r="4" spans="1:1">
      <c r="A4" t="s">
        <v>929</v>
      </c>
    </row>
    <row r="5" spans="1:1">
      <c r="A5" t="s">
        <v>930</v>
      </c>
    </row>
    <row r="6" spans="1:1">
      <c r="A6" t="s">
        <v>931</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048576"/>
  <sheetViews>
    <sheetView zoomScale="55" zoomScaleNormal="55" topLeftCell="A75" workbookViewId="0">
      <selection activeCell="U77" sqref="U77"/>
    </sheetView>
  </sheetViews>
  <sheetFormatPr defaultColWidth="8.66666666666667" defaultRowHeight="14.25"/>
  <cols>
    <col min="1" max="1" width="12.5666666666667" style="6" customWidth="1"/>
    <col min="2" max="2" width="50.7583333333333" style="2" customWidth="1"/>
    <col min="3" max="3" width="15.6" style="2" customWidth="1"/>
    <col min="4" max="4" width="17.9333333333333" style="2" customWidth="1"/>
    <col min="5" max="5" width="16.2083333333333" style="2" customWidth="1"/>
    <col min="6" max="6" width="8.66666666666667" style="2"/>
    <col min="7" max="7" width="8.66666666666667" style="7"/>
    <col min="8" max="16384" width="8.66666666666667" style="2"/>
  </cols>
  <sheetData>
    <row r="1" s="2" customFormat="1" spans="1:7">
      <c r="A1" s="8" t="s">
        <v>599</v>
      </c>
      <c r="B1" s="9"/>
      <c r="C1" s="9"/>
      <c r="D1" s="9"/>
      <c r="E1" s="9"/>
      <c r="G1" s="7"/>
    </row>
    <row r="2" s="3" customFormat="1" ht="44.25" customHeight="1" spans="1:10">
      <c r="A2" s="10" t="s">
        <v>932</v>
      </c>
      <c r="B2" s="10"/>
      <c r="C2" s="10"/>
      <c r="D2" s="10"/>
      <c r="E2" s="10"/>
      <c r="F2" s="10"/>
      <c r="G2" s="29"/>
      <c r="H2" s="10"/>
      <c r="I2" s="10"/>
      <c r="J2" s="10"/>
    </row>
    <row r="3" s="3" customFormat="1" ht="27" customHeight="1" spans="1:7">
      <c r="A3" s="11" t="s">
        <v>601</v>
      </c>
      <c r="B3" s="12"/>
      <c r="C3" s="13" t="s">
        <v>602</v>
      </c>
      <c r="D3" s="14"/>
      <c r="E3" s="14"/>
      <c r="G3" s="30"/>
    </row>
    <row r="4" s="2" customFormat="1" ht="47.25" spans="1:11">
      <c r="A4" s="15" t="s">
        <v>2</v>
      </c>
      <c r="B4" s="15" t="s">
        <v>3</v>
      </c>
      <c r="C4" s="16" t="s">
        <v>4</v>
      </c>
      <c r="D4" s="17" t="s">
        <v>603</v>
      </c>
      <c r="E4" s="17" t="s">
        <v>933</v>
      </c>
      <c r="F4" s="31" t="s">
        <v>144</v>
      </c>
      <c r="G4" s="32" t="s">
        <v>934</v>
      </c>
      <c r="H4" s="31" t="s">
        <v>935</v>
      </c>
      <c r="I4" s="31" t="s">
        <v>936</v>
      </c>
      <c r="J4" s="31" t="s">
        <v>937</v>
      </c>
      <c r="K4" s="31" t="s">
        <v>938</v>
      </c>
    </row>
    <row r="5" s="2" customFormat="1" ht="20" customHeight="1" spans="1:15">
      <c r="A5" s="18">
        <v>1</v>
      </c>
      <c r="B5" s="19" t="s">
        <v>75</v>
      </c>
      <c r="C5" s="20" t="s">
        <v>29</v>
      </c>
      <c r="D5" s="21">
        <v>840.53</v>
      </c>
      <c r="E5" s="21">
        <v>60.06</v>
      </c>
      <c r="F5" s="33"/>
      <c r="G5" s="34"/>
      <c r="H5" s="33"/>
      <c r="I5" s="33"/>
      <c r="J5" s="33"/>
      <c r="K5" s="33"/>
      <c r="M5" s="2" t="e">
        <f>VLOOKUP(B5,'2024年度经济发展鼓励扶持政策（第二批）受理项目汇总表'!B:D,20,0)</f>
        <v>#REF!</v>
      </c>
      <c r="O5" s="2" t="e">
        <f>E5-M5</f>
        <v>#REF!</v>
      </c>
    </row>
    <row r="6" s="2" customFormat="1" ht="20" customHeight="1" spans="1:15">
      <c r="A6" s="22">
        <v>2</v>
      </c>
      <c r="B6" s="19" t="s">
        <v>604</v>
      </c>
      <c r="C6" s="19" t="s">
        <v>29</v>
      </c>
      <c r="D6" s="23">
        <v>150.21</v>
      </c>
      <c r="E6" s="21">
        <v>35.08</v>
      </c>
      <c r="F6" s="33"/>
      <c r="G6" s="34"/>
      <c r="H6" s="33"/>
      <c r="I6" s="33"/>
      <c r="J6" s="33"/>
      <c r="K6" s="33"/>
      <c r="M6" s="2" t="e">
        <f>VLOOKUP(B6,'2024年度经济发展鼓励扶持政策（第二批）受理项目汇总表'!B:D,20,0)</f>
        <v>#N/A</v>
      </c>
      <c r="O6" s="2" t="e">
        <f t="shared" ref="O6:O37" si="0">E6-M6</f>
        <v>#N/A</v>
      </c>
    </row>
    <row r="7" s="2" customFormat="1" ht="20" customHeight="1" spans="1:15">
      <c r="A7" s="22">
        <v>3</v>
      </c>
      <c r="B7" s="19" t="s">
        <v>64</v>
      </c>
      <c r="C7" s="19" t="s">
        <v>17</v>
      </c>
      <c r="D7" s="23">
        <v>218.63</v>
      </c>
      <c r="E7" s="21">
        <v>6.67</v>
      </c>
      <c r="F7" s="33"/>
      <c r="G7" s="34"/>
      <c r="H7" s="33"/>
      <c r="I7" s="33"/>
      <c r="J7" s="33"/>
      <c r="K7" s="33"/>
      <c r="M7" s="2" t="e">
        <f>VLOOKUP(B7,'2024年度经济发展鼓励扶持政策（第二批）受理项目汇总表'!B:D,20,0)</f>
        <v>#REF!</v>
      </c>
      <c r="O7" s="2" t="e">
        <f t="shared" si="0"/>
        <v>#REF!</v>
      </c>
    </row>
    <row r="8" s="2" customFormat="1" ht="20" customHeight="1" spans="1:15">
      <c r="A8" s="22">
        <v>4</v>
      </c>
      <c r="B8" s="19" t="s">
        <v>605</v>
      </c>
      <c r="C8" s="19" t="s">
        <v>389</v>
      </c>
      <c r="D8" s="23">
        <v>113.54</v>
      </c>
      <c r="E8" s="21">
        <v>113.54</v>
      </c>
      <c r="F8" s="33"/>
      <c r="G8" s="34"/>
      <c r="H8" s="33"/>
      <c r="I8" s="33"/>
      <c r="J8" s="33"/>
      <c r="K8" s="33"/>
      <c r="M8" s="2" t="e">
        <f>VLOOKUP(B8,'2024年度经济发展鼓励扶持政策（第二批）受理项目汇总表'!B:D,20,0)</f>
        <v>#N/A</v>
      </c>
      <c r="O8" s="2" t="e">
        <f t="shared" si="0"/>
        <v>#N/A</v>
      </c>
    </row>
    <row r="9" s="2" customFormat="1" ht="20" customHeight="1" spans="1:15">
      <c r="A9" s="22">
        <v>5</v>
      </c>
      <c r="B9" s="19" t="s">
        <v>88</v>
      </c>
      <c r="C9" s="19" t="s">
        <v>89</v>
      </c>
      <c r="D9" s="23">
        <v>634.43</v>
      </c>
      <c r="E9" s="21">
        <v>300</v>
      </c>
      <c r="F9" s="33"/>
      <c r="G9" s="34"/>
      <c r="H9" s="33"/>
      <c r="I9" s="33"/>
      <c r="J9" s="33"/>
      <c r="K9" s="33"/>
      <c r="M9" s="2" t="e">
        <f>VLOOKUP(B9,'2024年度经济发展鼓励扶持政策（第二批）受理项目汇总表'!B:D,20,0)</f>
        <v>#REF!</v>
      </c>
      <c r="O9" s="2" t="e">
        <f t="shared" si="0"/>
        <v>#REF!</v>
      </c>
    </row>
    <row r="10" s="2" customFormat="1" ht="20" customHeight="1" spans="1:15">
      <c r="A10" s="22">
        <v>6</v>
      </c>
      <c r="B10" s="19" t="s">
        <v>606</v>
      </c>
      <c r="C10" s="19" t="s">
        <v>33</v>
      </c>
      <c r="D10" s="23">
        <v>66.64</v>
      </c>
      <c r="E10" s="21">
        <v>59.72</v>
      </c>
      <c r="F10" s="33"/>
      <c r="G10" s="34"/>
      <c r="H10" s="33"/>
      <c r="I10" s="33"/>
      <c r="J10" s="33"/>
      <c r="K10" s="33"/>
      <c r="M10" s="2" t="e">
        <f>VLOOKUP(B10,'2024年度经济发展鼓励扶持政策（第二批）受理项目汇总表'!B:D,20,0)</f>
        <v>#N/A</v>
      </c>
      <c r="O10" s="2" t="e">
        <f t="shared" si="0"/>
        <v>#N/A</v>
      </c>
    </row>
    <row r="11" s="2" customFormat="1" ht="20" customHeight="1" spans="1:15">
      <c r="A11" s="22">
        <v>7</v>
      </c>
      <c r="B11" s="19" t="s">
        <v>607</v>
      </c>
      <c r="C11" s="19" t="s">
        <v>96</v>
      </c>
      <c r="D11" s="23">
        <v>1082.21</v>
      </c>
      <c r="E11" s="21">
        <v>18.36</v>
      </c>
      <c r="F11" s="33"/>
      <c r="G11" s="34"/>
      <c r="H11" s="33"/>
      <c r="I11" s="33"/>
      <c r="J11" s="33"/>
      <c r="K11" s="33"/>
      <c r="M11" s="2" t="e">
        <f>VLOOKUP(B11,'2024年度经济发展鼓励扶持政策（第二批）受理项目汇总表'!B:D,20,0)</f>
        <v>#N/A</v>
      </c>
      <c r="O11" s="2" t="e">
        <f t="shared" si="0"/>
        <v>#N/A</v>
      </c>
    </row>
    <row r="12" s="2" customFormat="1" ht="20" customHeight="1" spans="1:15">
      <c r="A12" s="22">
        <v>8</v>
      </c>
      <c r="B12" s="19" t="s">
        <v>102</v>
      </c>
      <c r="C12" s="19" t="s">
        <v>89</v>
      </c>
      <c r="D12" s="23">
        <v>951.78</v>
      </c>
      <c r="E12" s="21">
        <v>67.99</v>
      </c>
      <c r="F12" s="33"/>
      <c r="G12" s="34"/>
      <c r="H12" s="33"/>
      <c r="I12" s="33"/>
      <c r="J12" s="33"/>
      <c r="K12" s="33"/>
      <c r="M12" s="2" t="e">
        <f>VLOOKUP(B12,'2024年度经济发展鼓励扶持政策（第二批）受理项目汇总表'!B:D,20,0)</f>
        <v>#REF!</v>
      </c>
      <c r="O12" s="2" t="e">
        <f t="shared" si="0"/>
        <v>#REF!</v>
      </c>
    </row>
    <row r="13" s="2" customFormat="1" ht="20" customHeight="1" spans="1:15">
      <c r="A13" s="22">
        <v>9</v>
      </c>
      <c r="B13" s="19" t="s">
        <v>36</v>
      </c>
      <c r="C13" s="19" t="s">
        <v>33</v>
      </c>
      <c r="D13" s="23">
        <v>506.71</v>
      </c>
      <c r="E13" s="21">
        <v>6.35</v>
      </c>
      <c r="F13" s="33"/>
      <c r="G13" s="34"/>
      <c r="H13" s="33"/>
      <c r="I13" s="33"/>
      <c r="J13" s="33"/>
      <c r="K13" s="33"/>
      <c r="M13" s="2" t="e">
        <f>VLOOKUP(B13,'2024年度经济发展鼓励扶持政策（第二批）受理项目汇总表'!B:D,20,0)</f>
        <v>#REF!</v>
      </c>
      <c r="O13" s="2" t="e">
        <f t="shared" si="0"/>
        <v>#REF!</v>
      </c>
    </row>
    <row r="14" s="2" customFormat="1" ht="20" customHeight="1" spans="1:15">
      <c r="A14" s="22">
        <v>10</v>
      </c>
      <c r="B14" s="24" t="s">
        <v>45</v>
      </c>
      <c r="C14" s="19" t="s">
        <v>29</v>
      </c>
      <c r="D14" s="23">
        <v>205.47</v>
      </c>
      <c r="E14" s="21">
        <v>205.47</v>
      </c>
      <c r="F14" s="33"/>
      <c r="G14" s="34"/>
      <c r="H14" s="33"/>
      <c r="I14" s="33"/>
      <c r="J14" s="33"/>
      <c r="K14" s="33"/>
      <c r="M14" s="2" t="e">
        <f>VLOOKUP(B14,'2024年度经济发展鼓励扶持政策（第二批）受理项目汇总表'!B:D,20,0)</f>
        <v>#REF!</v>
      </c>
      <c r="O14" s="2" t="e">
        <f t="shared" si="0"/>
        <v>#REF!</v>
      </c>
    </row>
    <row r="15" s="2" customFormat="1" ht="20" customHeight="1" spans="1:15">
      <c r="A15" s="22">
        <v>11</v>
      </c>
      <c r="B15" s="19" t="s">
        <v>608</v>
      </c>
      <c r="C15" s="19" t="s">
        <v>89</v>
      </c>
      <c r="D15" s="23">
        <v>81.19</v>
      </c>
      <c r="E15" s="21">
        <v>6.51</v>
      </c>
      <c r="F15" s="33"/>
      <c r="G15" s="34"/>
      <c r="H15" s="33"/>
      <c r="I15" s="33"/>
      <c r="J15" s="33"/>
      <c r="K15" s="33"/>
      <c r="M15" s="2" t="e">
        <f>VLOOKUP(B15,'2024年度经济发展鼓励扶持政策（第二批）受理项目汇总表'!B:D,20,0)</f>
        <v>#N/A</v>
      </c>
      <c r="O15" s="2" t="e">
        <f t="shared" si="0"/>
        <v>#N/A</v>
      </c>
    </row>
    <row r="16" s="2" customFormat="1" ht="20" customHeight="1" spans="1:15">
      <c r="A16" s="22">
        <v>12</v>
      </c>
      <c r="B16" s="19" t="s">
        <v>609</v>
      </c>
      <c r="C16" s="19" t="s">
        <v>96</v>
      </c>
      <c r="D16" s="23">
        <v>47.02</v>
      </c>
      <c r="E16" s="21">
        <v>8.15</v>
      </c>
      <c r="F16" s="33"/>
      <c r="G16" s="34"/>
      <c r="H16" s="33"/>
      <c r="I16" s="33"/>
      <c r="J16" s="33"/>
      <c r="K16" s="33"/>
      <c r="M16" s="2" t="e">
        <f>VLOOKUP(B16,'2024年度经济发展鼓励扶持政策（第二批）受理项目汇总表'!B:D,20,0)</f>
        <v>#N/A</v>
      </c>
      <c r="O16" s="2" t="e">
        <f t="shared" si="0"/>
        <v>#N/A</v>
      </c>
    </row>
    <row r="17" s="2" customFormat="1" ht="20" customHeight="1" spans="1:15">
      <c r="A17" s="22">
        <v>13</v>
      </c>
      <c r="B17" s="19" t="s">
        <v>106</v>
      </c>
      <c r="C17" s="19" t="s">
        <v>96</v>
      </c>
      <c r="D17" s="23">
        <v>165.01</v>
      </c>
      <c r="E17" s="21">
        <v>89.07</v>
      </c>
      <c r="F17" s="33"/>
      <c r="G17" s="34"/>
      <c r="H17" s="33"/>
      <c r="I17" s="33"/>
      <c r="J17" s="33"/>
      <c r="K17" s="33"/>
      <c r="M17" s="2" t="e">
        <f>VLOOKUP(B17,'2024年度经济发展鼓励扶持政策（第二批）受理项目汇总表'!B:D,20,0)</f>
        <v>#REF!</v>
      </c>
      <c r="O17" s="2" t="e">
        <f t="shared" si="0"/>
        <v>#REF!</v>
      </c>
    </row>
    <row r="18" s="2" customFormat="1" ht="20" customHeight="1" spans="1:15">
      <c r="A18" s="22">
        <v>14</v>
      </c>
      <c r="B18" s="19" t="s">
        <v>610</v>
      </c>
      <c r="C18" s="19" t="s">
        <v>17</v>
      </c>
      <c r="D18" s="23">
        <v>154.26</v>
      </c>
      <c r="E18" s="21">
        <v>9.73</v>
      </c>
      <c r="F18" s="33"/>
      <c r="G18" s="34"/>
      <c r="H18" s="33"/>
      <c r="I18" s="33"/>
      <c r="J18" s="33"/>
      <c r="K18" s="33"/>
      <c r="M18" s="2" t="e">
        <f>VLOOKUP(B18,'2024年度经济发展鼓励扶持政策（第二批）受理项目汇总表'!B:D,20,0)</f>
        <v>#N/A</v>
      </c>
      <c r="O18" s="2" t="e">
        <f t="shared" si="0"/>
        <v>#N/A</v>
      </c>
    </row>
    <row r="19" s="2" customFormat="1" ht="20" customHeight="1" spans="1:15">
      <c r="A19" s="22">
        <v>15</v>
      </c>
      <c r="B19" s="19" t="s">
        <v>611</v>
      </c>
      <c r="C19" s="19" t="s">
        <v>7</v>
      </c>
      <c r="D19" s="23">
        <v>384.08</v>
      </c>
      <c r="E19" s="21">
        <v>16.09</v>
      </c>
      <c r="F19" s="33"/>
      <c r="G19" s="34"/>
      <c r="H19" s="33"/>
      <c r="I19" s="33"/>
      <c r="J19" s="33"/>
      <c r="K19" s="33"/>
      <c r="M19" s="2" t="e">
        <f>VLOOKUP(B19,'2024年度经济发展鼓励扶持政策（第二批）受理项目汇总表'!B:D,20,0)</f>
        <v>#N/A</v>
      </c>
      <c r="O19" s="2" t="e">
        <f t="shared" si="0"/>
        <v>#N/A</v>
      </c>
    </row>
    <row r="20" s="2" customFormat="1" ht="20" customHeight="1" spans="1:15">
      <c r="A20" s="22">
        <v>16</v>
      </c>
      <c r="B20" s="19" t="s">
        <v>612</v>
      </c>
      <c r="C20" s="19" t="s">
        <v>7</v>
      </c>
      <c r="D20" s="23">
        <v>140.64</v>
      </c>
      <c r="E20" s="21">
        <v>68.84</v>
      </c>
      <c r="F20" s="33"/>
      <c r="G20" s="34"/>
      <c r="H20" s="33"/>
      <c r="I20" s="33"/>
      <c r="J20" s="33"/>
      <c r="K20" s="33"/>
      <c r="M20" s="2" t="e">
        <f>VLOOKUP(B20,'2024年度经济发展鼓励扶持政策（第二批）受理项目汇总表'!B:D,20,0)</f>
        <v>#N/A</v>
      </c>
      <c r="O20" s="2" t="e">
        <f t="shared" si="0"/>
        <v>#N/A</v>
      </c>
    </row>
    <row r="21" s="2" customFormat="1" ht="20" customHeight="1" spans="1:15">
      <c r="A21" s="22">
        <v>17</v>
      </c>
      <c r="B21" s="19" t="s">
        <v>613</v>
      </c>
      <c r="C21" s="19" t="s">
        <v>7</v>
      </c>
      <c r="D21" s="23">
        <v>228.92</v>
      </c>
      <c r="E21" s="21">
        <v>16.15</v>
      </c>
      <c r="F21" s="33"/>
      <c r="G21" s="34"/>
      <c r="H21" s="33"/>
      <c r="I21" s="33"/>
      <c r="J21" s="33"/>
      <c r="K21" s="33"/>
      <c r="M21" s="2" t="e">
        <f>VLOOKUP(B21,'2024年度经济发展鼓励扶持政策（第二批）受理项目汇总表'!B:D,20,0)</f>
        <v>#N/A</v>
      </c>
      <c r="O21" s="2" t="e">
        <f t="shared" si="0"/>
        <v>#N/A</v>
      </c>
    </row>
    <row r="22" s="2" customFormat="1" ht="20" customHeight="1" spans="1:15">
      <c r="A22" s="22">
        <v>18</v>
      </c>
      <c r="B22" s="19" t="s">
        <v>614</v>
      </c>
      <c r="C22" s="19" t="s">
        <v>7</v>
      </c>
      <c r="D22" s="23">
        <v>138.33</v>
      </c>
      <c r="E22" s="21">
        <v>17.22</v>
      </c>
      <c r="F22" s="33"/>
      <c r="G22" s="34"/>
      <c r="H22" s="33"/>
      <c r="I22" s="33"/>
      <c r="J22" s="33"/>
      <c r="K22" s="33"/>
      <c r="M22" s="2" t="e">
        <f>VLOOKUP(B22,'2024年度经济发展鼓励扶持政策（第二批）受理项目汇总表'!B:D,20,0)</f>
        <v>#N/A</v>
      </c>
      <c r="O22" s="2" t="e">
        <f t="shared" si="0"/>
        <v>#N/A</v>
      </c>
    </row>
    <row r="23" s="2" customFormat="1" ht="20" customHeight="1" spans="1:15">
      <c r="A23" s="22">
        <v>19</v>
      </c>
      <c r="B23" s="19" t="s">
        <v>615</v>
      </c>
      <c r="C23" s="19" t="s">
        <v>33</v>
      </c>
      <c r="D23" s="23">
        <v>39.82</v>
      </c>
      <c r="E23" s="21">
        <v>0</v>
      </c>
      <c r="F23" s="33"/>
      <c r="G23" s="34"/>
      <c r="H23" s="33"/>
      <c r="I23" s="33"/>
      <c r="J23" s="33"/>
      <c r="K23" s="33"/>
      <c r="M23" s="2" t="e">
        <f>VLOOKUP(B23,'2024年度经济发展鼓励扶持政策（第二批）受理项目汇总表'!B:D,20,0)</f>
        <v>#N/A</v>
      </c>
      <c r="O23" s="2" t="e">
        <f t="shared" si="0"/>
        <v>#N/A</v>
      </c>
    </row>
    <row r="24" s="4" customFormat="1" ht="20" customHeight="1" spans="1:15">
      <c r="A24" s="22">
        <v>20</v>
      </c>
      <c r="B24" s="19" t="s">
        <v>63</v>
      </c>
      <c r="C24" s="19" t="s">
        <v>29</v>
      </c>
      <c r="D24" s="23">
        <v>1334.3</v>
      </c>
      <c r="E24" s="21">
        <v>5.53</v>
      </c>
      <c r="F24" s="35"/>
      <c r="G24" s="36"/>
      <c r="H24" s="35"/>
      <c r="I24" s="35"/>
      <c r="J24" s="35"/>
      <c r="K24" s="35"/>
      <c r="M24" s="2" t="e">
        <f>VLOOKUP(B24,'2024年度经济发展鼓励扶持政策（第二批）受理项目汇总表'!B:D,20,0)</f>
        <v>#REF!</v>
      </c>
      <c r="N24" s="2"/>
      <c r="O24" s="2" t="e">
        <f t="shared" si="0"/>
        <v>#REF!</v>
      </c>
    </row>
    <row r="25" s="4" customFormat="1" ht="20" customHeight="1" spans="1:15">
      <c r="A25" s="22">
        <v>21</v>
      </c>
      <c r="B25" s="19" t="s">
        <v>71</v>
      </c>
      <c r="C25" s="19" t="s">
        <v>17</v>
      </c>
      <c r="D25" s="23">
        <v>245.3</v>
      </c>
      <c r="E25" s="21">
        <v>34.25</v>
      </c>
      <c r="F25" s="35"/>
      <c r="G25" s="36"/>
      <c r="H25" s="35"/>
      <c r="I25" s="35"/>
      <c r="J25" s="35"/>
      <c r="K25" s="35"/>
      <c r="M25" s="2" t="e">
        <f>VLOOKUP(B25,'2024年度经济发展鼓励扶持政策（第二批）受理项目汇总表'!B:D,20,0)</f>
        <v>#REF!</v>
      </c>
      <c r="N25" s="2"/>
      <c r="O25" s="2" t="e">
        <f t="shared" si="0"/>
        <v>#REF!</v>
      </c>
    </row>
    <row r="26" s="4" customFormat="1" ht="20" customHeight="1" spans="1:15">
      <c r="A26" s="22">
        <v>22</v>
      </c>
      <c r="B26" s="19" t="s">
        <v>616</v>
      </c>
      <c r="C26" s="19" t="s">
        <v>29</v>
      </c>
      <c r="D26" s="23">
        <v>43.79</v>
      </c>
      <c r="E26" s="21">
        <v>35.39</v>
      </c>
      <c r="F26" s="35"/>
      <c r="G26" s="36"/>
      <c r="H26" s="35"/>
      <c r="I26" s="35"/>
      <c r="J26" s="35"/>
      <c r="K26" s="35"/>
      <c r="M26" s="2" t="e">
        <f>VLOOKUP(B26,'2024年度经济发展鼓励扶持政策（第二批）受理项目汇总表'!B:D,20,0)</f>
        <v>#N/A</v>
      </c>
      <c r="N26" s="2"/>
      <c r="O26" s="2" t="e">
        <f t="shared" si="0"/>
        <v>#N/A</v>
      </c>
    </row>
    <row r="27" s="2" customFormat="1" ht="20" customHeight="1" spans="1:15">
      <c r="A27" s="22">
        <v>23</v>
      </c>
      <c r="B27" s="19" t="s">
        <v>617</v>
      </c>
      <c r="C27" s="19" t="s">
        <v>29</v>
      </c>
      <c r="D27" s="23">
        <v>50.72</v>
      </c>
      <c r="E27" s="21">
        <v>35.39</v>
      </c>
      <c r="F27" s="33"/>
      <c r="G27" s="34"/>
      <c r="H27" s="33"/>
      <c r="I27" s="33"/>
      <c r="J27" s="33"/>
      <c r="K27" s="33"/>
      <c r="M27" s="2" t="e">
        <f>VLOOKUP(B27,'2024年度经济发展鼓励扶持政策（第二批）受理项目汇总表'!B:D,20,0)</f>
        <v>#N/A</v>
      </c>
      <c r="O27" s="2" t="e">
        <f t="shared" si="0"/>
        <v>#N/A</v>
      </c>
    </row>
    <row r="28" s="2" customFormat="1" ht="20" customHeight="1" spans="1:15">
      <c r="A28" s="22">
        <v>24</v>
      </c>
      <c r="B28" s="19" t="s">
        <v>108</v>
      </c>
      <c r="C28" s="19" t="s">
        <v>7</v>
      </c>
      <c r="D28" s="23">
        <v>221.86</v>
      </c>
      <c r="E28" s="21">
        <v>7.56</v>
      </c>
      <c r="F28" s="33"/>
      <c r="G28" s="34"/>
      <c r="H28" s="33"/>
      <c r="I28" s="33"/>
      <c r="J28" s="33"/>
      <c r="K28" s="33"/>
      <c r="M28" s="2" t="e">
        <f>VLOOKUP(B28,'2024年度经济发展鼓励扶持政策（第二批）受理项目汇总表'!B:D,20,0)</f>
        <v>#REF!</v>
      </c>
      <c r="O28" s="2" t="e">
        <f t="shared" si="0"/>
        <v>#REF!</v>
      </c>
    </row>
    <row r="29" s="2" customFormat="1" ht="20" customHeight="1" spans="1:15">
      <c r="A29" s="22">
        <v>25</v>
      </c>
      <c r="B29" s="19" t="s">
        <v>91</v>
      </c>
      <c r="C29" s="19" t="s">
        <v>29</v>
      </c>
      <c r="D29" s="23">
        <v>374.09</v>
      </c>
      <c r="E29" s="21">
        <v>5.89</v>
      </c>
      <c r="F29" s="33"/>
      <c r="G29" s="34"/>
      <c r="H29" s="33"/>
      <c r="I29" s="33"/>
      <c r="J29" s="33"/>
      <c r="K29" s="33"/>
      <c r="M29" s="2" t="e">
        <f>VLOOKUP(B29,'2024年度经济发展鼓励扶持政策（第二批）受理项目汇总表'!B:D,20,0)</f>
        <v>#REF!</v>
      </c>
      <c r="O29" s="2" t="e">
        <f t="shared" si="0"/>
        <v>#REF!</v>
      </c>
    </row>
    <row r="30" s="2" customFormat="1" ht="20" customHeight="1" spans="1:15">
      <c r="A30" s="22">
        <v>26</v>
      </c>
      <c r="B30" s="25" t="s">
        <v>141</v>
      </c>
      <c r="C30" s="25" t="s">
        <v>87</v>
      </c>
      <c r="D30" s="23">
        <v>100.52</v>
      </c>
      <c r="E30" s="21">
        <v>75.39</v>
      </c>
      <c r="F30" s="33"/>
      <c r="G30" s="34"/>
      <c r="H30" s="33"/>
      <c r="I30" s="33"/>
      <c r="J30" s="33"/>
      <c r="K30" s="33"/>
      <c r="M30" s="2" t="e">
        <f>VLOOKUP(B30,'2024年度经济发展鼓励扶持政策（第二批）受理项目汇总表'!B:D,20,0)</f>
        <v>#REF!</v>
      </c>
      <c r="O30" s="2" t="e">
        <f t="shared" si="0"/>
        <v>#REF!</v>
      </c>
    </row>
    <row r="31" s="2" customFormat="1" ht="20" customHeight="1" spans="1:15">
      <c r="A31" s="22">
        <v>27</v>
      </c>
      <c r="B31" s="19" t="s">
        <v>52</v>
      </c>
      <c r="C31" s="19" t="s">
        <v>29</v>
      </c>
      <c r="D31" s="23">
        <v>260.35</v>
      </c>
      <c r="E31" s="21">
        <v>5.13</v>
      </c>
      <c r="F31" s="33"/>
      <c r="G31" s="34"/>
      <c r="H31" s="33"/>
      <c r="I31" s="33"/>
      <c r="J31" s="33"/>
      <c r="K31" s="33"/>
      <c r="M31" s="2" t="e">
        <f>VLOOKUP(B31,'2024年度经济发展鼓励扶持政策（第二批）受理项目汇总表'!B:D,20,0)</f>
        <v>#REF!</v>
      </c>
      <c r="O31" s="2" t="e">
        <f t="shared" si="0"/>
        <v>#REF!</v>
      </c>
    </row>
    <row r="32" s="2" customFormat="1" ht="20" customHeight="1" spans="1:15">
      <c r="A32" s="22">
        <v>28</v>
      </c>
      <c r="B32" s="19" t="s">
        <v>32</v>
      </c>
      <c r="C32" s="19" t="s">
        <v>33</v>
      </c>
      <c r="D32" s="23">
        <v>162.81</v>
      </c>
      <c r="E32" s="21">
        <v>17.65</v>
      </c>
      <c r="F32" s="33"/>
      <c r="G32" s="34"/>
      <c r="H32" s="33"/>
      <c r="I32" s="33"/>
      <c r="J32" s="33"/>
      <c r="K32" s="33"/>
      <c r="M32" s="2" t="e">
        <f>VLOOKUP(B32,'2024年度经济发展鼓励扶持政策（第二批）受理项目汇总表'!B:D,20,0)</f>
        <v>#REF!</v>
      </c>
      <c r="O32" s="2" t="e">
        <f t="shared" si="0"/>
        <v>#REF!</v>
      </c>
    </row>
    <row r="33" s="2" customFormat="1" ht="20" customHeight="1" spans="1:15">
      <c r="A33" s="22">
        <v>29</v>
      </c>
      <c r="B33" s="19" t="s">
        <v>30</v>
      </c>
      <c r="C33" s="19" t="s">
        <v>31</v>
      </c>
      <c r="D33" s="23">
        <v>746.05</v>
      </c>
      <c r="E33" s="21">
        <v>23.01</v>
      </c>
      <c r="F33" s="33"/>
      <c r="G33" s="34"/>
      <c r="H33" s="33"/>
      <c r="I33" s="33"/>
      <c r="J33" s="33"/>
      <c r="K33" s="33"/>
      <c r="M33" s="2" t="e">
        <f>VLOOKUP(B33,'2024年度经济发展鼓励扶持政策（第二批）受理项目汇总表'!B:D,20,0)</f>
        <v>#REF!</v>
      </c>
      <c r="O33" s="2" t="e">
        <f t="shared" si="0"/>
        <v>#REF!</v>
      </c>
    </row>
    <row r="34" s="2" customFormat="1" ht="20" customHeight="1" spans="1:15">
      <c r="A34" s="22">
        <v>30</v>
      </c>
      <c r="B34" s="19" t="s">
        <v>152</v>
      </c>
      <c r="C34" s="19" t="s">
        <v>89</v>
      </c>
      <c r="D34" s="23">
        <v>5406.15</v>
      </c>
      <c r="E34" s="21">
        <v>9.32</v>
      </c>
      <c r="F34" s="33"/>
      <c r="G34" s="34"/>
      <c r="H34" s="33"/>
      <c r="I34" s="33"/>
      <c r="J34" s="33"/>
      <c r="K34" s="33"/>
      <c r="M34" s="2" t="e">
        <f>VLOOKUP(B34,'2024年度经济发展鼓励扶持政策（第二批）受理项目汇总表'!B:D,20,0)</f>
        <v>#REF!</v>
      </c>
      <c r="O34" s="2" t="e">
        <f t="shared" si="0"/>
        <v>#REF!</v>
      </c>
    </row>
    <row r="35" s="2" customFormat="1" ht="20" customHeight="1" spans="1:15">
      <c r="A35" s="22">
        <v>31</v>
      </c>
      <c r="B35" s="19" t="s">
        <v>142</v>
      </c>
      <c r="C35" s="19" t="s">
        <v>7</v>
      </c>
      <c r="D35" s="23">
        <v>194.01</v>
      </c>
      <c r="E35" s="21">
        <v>15.78</v>
      </c>
      <c r="F35" s="33"/>
      <c r="G35" s="34"/>
      <c r="H35" s="33"/>
      <c r="I35" s="33"/>
      <c r="J35" s="33"/>
      <c r="K35" s="33"/>
      <c r="M35" s="2" t="e">
        <f>VLOOKUP(B35,'2024年度经济发展鼓励扶持政策（第二批）受理项目汇总表'!B:D,20,0)</f>
        <v>#REF!</v>
      </c>
      <c r="O35" s="2" t="e">
        <f t="shared" si="0"/>
        <v>#REF!</v>
      </c>
    </row>
    <row r="36" s="2" customFormat="1" ht="20" customHeight="1" spans="1:15">
      <c r="A36" s="22">
        <v>32</v>
      </c>
      <c r="B36" s="19" t="s">
        <v>97</v>
      </c>
      <c r="C36" s="19" t="s">
        <v>582</v>
      </c>
      <c r="D36" s="23">
        <v>411.71</v>
      </c>
      <c r="E36" s="21">
        <v>0</v>
      </c>
      <c r="F36" s="33"/>
      <c r="G36" s="34"/>
      <c r="H36" s="33"/>
      <c r="I36" s="33"/>
      <c r="J36" s="33"/>
      <c r="K36" s="33"/>
      <c r="M36" s="2" t="e">
        <f>VLOOKUP(B36,'2024年度经济发展鼓励扶持政策（第二批）受理项目汇总表'!B:D,20,0)</f>
        <v>#REF!</v>
      </c>
      <c r="O36" s="2" t="e">
        <f t="shared" si="0"/>
        <v>#REF!</v>
      </c>
    </row>
    <row r="37" s="2" customFormat="1" ht="20" customHeight="1" spans="1:15">
      <c r="A37" s="22">
        <v>33</v>
      </c>
      <c r="B37" s="19" t="s">
        <v>619</v>
      </c>
      <c r="C37" s="19" t="s">
        <v>14</v>
      </c>
      <c r="D37" s="23">
        <v>72.51</v>
      </c>
      <c r="E37" s="21">
        <v>43.77</v>
      </c>
      <c r="F37" s="33"/>
      <c r="G37" s="34"/>
      <c r="H37" s="33"/>
      <c r="I37" s="33"/>
      <c r="J37" s="33"/>
      <c r="K37" s="33"/>
      <c r="M37" s="2" t="e">
        <f>VLOOKUP(B37,'2024年度经济发展鼓励扶持政策（第二批）受理项目汇总表'!B:D,20,0)</f>
        <v>#N/A</v>
      </c>
      <c r="O37" s="2" t="e">
        <f t="shared" si="0"/>
        <v>#N/A</v>
      </c>
    </row>
    <row r="38" s="2" customFormat="1" ht="20" customHeight="1" spans="1:15">
      <c r="A38" s="22">
        <v>34</v>
      </c>
      <c r="B38" s="19" t="s">
        <v>65</v>
      </c>
      <c r="C38" s="19" t="s">
        <v>29</v>
      </c>
      <c r="D38" s="23">
        <v>504.79</v>
      </c>
      <c r="E38" s="21">
        <v>7.8</v>
      </c>
      <c r="F38" s="33"/>
      <c r="G38" s="34"/>
      <c r="H38" s="33"/>
      <c r="I38" s="33"/>
      <c r="J38" s="33"/>
      <c r="K38" s="33"/>
      <c r="M38" s="2" t="e">
        <f>VLOOKUP(B38,'2024年度经济发展鼓励扶持政策（第二批）受理项目汇总表'!B:D,20,0)</f>
        <v>#REF!</v>
      </c>
      <c r="O38" s="2" t="e">
        <f t="shared" ref="O38:O69" si="1">E38-M38</f>
        <v>#REF!</v>
      </c>
    </row>
    <row r="39" s="2" customFormat="1" ht="20" customHeight="1" spans="1:15">
      <c r="A39" s="22">
        <v>35</v>
      </c>
      <c r="B39" s="19" t="s">
        <v>68</v>
      </c>
      <c r="C39" s="19" t="s">
        <v>29</v>
      </c>
      <c r="D39" s="23">
        <v>57.81</v>
      </c>
      <c r="E39" s="21">
        <v>46.6</v>
      </c>
      <c r="F39" s="33"/>
      <c r="G39" s="34"/>
      <c r="H39" s="33"/>
      <c r="I39" s="33"/>
      <c r="J39" s="33"/>
      <c r="K39" s="33"/>
      <c r="M39" s="2" t="e">
        <f>VLOOKUP(B39,'2024年度经济发展鼓励扶持政策（第二批）受理项目汇总表'!B:D,20,0)</f>
        <v>#REF!</v>
      </c>
      <c r="O39" s="2" t="e">
        <f t="shared" si="1"/>
        <v>#REF!</v>
      </c>
    </row>
    <row r="40" s="2" customFormat="1" ht="20" customHeight="1" spans="1:15">
      <c r="A40" s="22">
        <v>36</v>
      </c>
      <c r="B40" s="19" t="s">
        <v>620</v>
      </c>
      <c r="C40" s="19" t="s">
        <v>7</v>
      </c>
      <c r="D40" s="23">
        <v>726.64</v>
      </c>
      <c r="E40" s="21">
        <v>12.23</v>
      </c>
      <c r="F40" s="33"/>
      <c r="G40" s="34"/>
      <c r="H40" s="33"/>
      <c r="I40" s="33"/>
      <c r="J40" s="33"/>
      <c r="K40" s="33"/>
      <c r="M40" s="2" t="e">
        <f>VLOOKUP(B40,'2024年度经济发展鼓励扶持政策（第二批）受理项目汇总表'!B:D,20,0)</f>
        <v>#N/A</v>
      </c>
      <c r="O40" s="2" t="e">
        <f t="shared" si="1"/>
        <v>#N/A</v>
      </c>
    </row>
    <row r="41" s="2" customFormat="1" ht="20" customHeight="1" spans="1:15">
      <c r="A41" s="22">
        <v>37</v>
      </c>
      <c r="B41" s="19" t="s">
        <v>77</v>
      </c>
      <c r="C41" s="19" t="s">
        <v>17</v>
      </c>
      <c r="D41" s="23">
        <v>486.65</v>
      </c>
      <c r="E41" s="21">
        <v>30.4</v>
      </c>
      <c r="F41" s="33"/>
      <c r="G41" s="34"/>
      <c r="H41" s="33"/>
      <c r="I41" s="33"/>
      <c r="J41" s="33"/>
      <c r="K41" s="33"/>
      <c r="M41" s="2" t="e">
        <f>VLOOKUP(B41,'2024年度经济发展鼓励扶持政策（第二批）受理项目汇总表'!B:D,20,0)</f>
        <v>#REF!</v>
      </c>
      <c r="O41" s="2" t="e">
        <f t="shared" si="1"/>
        <v>#REF!</v>
      </c>
    </row>
    <row r="42" s="2" customFormat="1" ht="20" customHeight="1" spans="1:15">
      <c r="A42" s="22">
        <v>38</v>
      </c>
      <c r="B42" s="19" t="s">
        <v>34</v>
      </c>
      <c r="C42" s="19" t="s">
        <v>17</v>
      </c>
      <c r="D42" s="23">
        <v>212.54</v>
      </c>
      <c r="E42" s="21">
        <v>36.19</v>
      </c>
      <c r="F42" s="33"/>
      <c r="G42" s="34"/>
      <c r="H42" s="33"/>
      <c r="I42" s="33"/>
      <c r="J42" s="33"/>
      <c r="K42" s="33"/>
      <c r="M42" s="2" t="e">
        <f>VLOOKUP(B42,'2024年度经济发展鼓励扶持政策（第二批）受理项目汇总表'!B:D,20,0)</f>
        <v>#REF!</v>
      </c>
      <c r="O42" s="2" t="e">
        <f t="shared" si="1"/>
        <v>#REF!</v>
      </c>
    </row>
    <row r="43" s="2" customFormat="1" ht="20" customHeight="1" spans="1:15">
      <c r="A43" s="22">
        <v>39</v>
      </c>
      <c r="B43" s="19" t="s">
        <v>19</v>
      </c>
      <c r="C43" s="19" t="s">
        <v>17</v>
      </c>
      <c r="D43" s="23">
        <v>408.7</v>
      </c>
      <c r="E43" s="21">
        <v>44.59</v>
      </c>
      <c r="F43" s="33"/>
      <c r="G43" s="34"/>
      <c r="H43" s="33"/>
      <c r="I43" s="33"/>
      <c r="J43" s="33"/>
      <c r="K43" s="33"/>
      <c r="M43" s="2" t="e">
        <f>VLOOKUP(B43,'2024年度经济发展鼓励扶持政策（第二批）受理项目汇总表'!B:D,20,0)</f>
        <v>#REF!</v>
      </c>
      <c r="O43" s="2" t="e">
        <f t="shared" si="1"/>
        <v>#REF!</v>
      </c>
    </row>
    <row r="44" s="2" customFormat="1" ht="20" customHeight="1" spans="1:15">
      <c r="A44" s="22">
        <v>40</v>
      </c>
      <c r="B44" s="19" t="s">
        <v>621</v>
      </c>
      <c r="C44" s="19" t="s">
        <v>7</v>
      </c>
      <c r="D44" s="23">
        <v>212.74</v>
      </c>
      <c r="E44" s="21">
        <v>26.91</v>
      </c>
      <c r="F44" s="33"/>
      <c r="G44" s="34"/>
      <c r="H44" s="33"/>
      <c r="I44" s="33"/>
      <c r="J44" s="33"/>
      <c r="K44" s="33"/>
      <c r="M44" s="2" t="e">
        <f>VLOOKUP(B44,'2024年度经济发展鼓励扶持政策（第二批）受理项目汇总表'!B:D,20,0)</f>
        <v>#N/A</v>
      </c>
      <c r="O44" s="2" t="e">
        <f t="shared" si="1"/>
        <v>#N/A</v>
      </c>
    </row>
    <row r="45" s="2" customFormat="1" ht="20" customHeight="1" spans="1:15">
      <c r="A45" s="22">
        <v>41</v>
      </c>
      <c r="B45" s="19" t="s">
        <v>81</v>
      </c>
      <c r="C45" s="19" t="s">
        <v>17</v>
      </c>
      <c r="D45" s="23">
        <v>4302.1</v>
      </c>
      <c r="E45" s="21">
        <v>138.1</v>
      </c>
      <c r="F45" s="33"/>
      <c r="G45" s="34"/>
      <c r="H45" s="33"/>
      <c r="I45" s="33"/>
      <c r="J45" s="33"/>
      <c r="K45" s="33"/>
      <c r="M45" s="2" t="e">
        <f>VLOOKUP(B45,'2024年度经济发展鼓励扶持政策（第二批）受理项目汇总表'!B:D,20,0)</f>
        <v>#REF!</v>
      </c>
      <c r="O45" s="2" t="e">
        <f t="shared" si="1"/>
        <v>#REF!</v>
      </c>
    </row>
    <row r="46" s="2" customFormat="1" ht="20" customHeight="1" spans="1:15">
      <c r="A46" s="22">
        <v>42</v>
      </c>
      <c r="B46" s="19" t="s">
        <v>133</v>
      </c>
      <c r="C46" s="19" t="s">
        <v>83</v>
      </c>
      <c r="D46" s="23">
        <v>81.91</v>
      </c>
      <c r="E46" s="21">
        <v>7.57</v>
      </c>
      <c r="F46" s="33"/>
      <c r="G46" s="34"/>
      <c r="H46" s="33"/>
      <c r="I46" s="33"/>
      <c r="J46" s="33"/>
      <c r="K46" s="33"/>
      <c r="M46" s="2" t="e">
        <f>VLOOKUP(B46,'2024年度经济发展鼓励扶持政策（第二批）受理项目汇总表'!B:D,20,0)</f>
        <v>#REF!</v>
      </c>
      <c r="O46" s="2" t="e">
        <f t="shared" si="1"/>
        <v>#REF!</v>
      </c>
    </row>
    <row r="47" s="2" customFormat="1" ht="20" customHeight="1" spans="1:15">
      <c r="A47" s="22">
        <v>43</v>
      </c>
      <c r="B47" s="19" t="s">
        <v>119</v>
      </c>
      <c r="C47" s="19" t="s">
        <v>29</v>
      </c>
      <c r="D47" s="23">
        <v>309.87</v>
      </c>
      <c r="E47" s="21">
        <v>26.23</v>
      </c>
      <c r="F47" s="33"/>
      <c r="G47" s="34"/>
      <c r="H47" s="33"/>
      <c r="I47" s="33"/>
      <c r="J47" s="33"/>
      <c r="K47" s="33"/>
      <c r="M47" s="2" t="e">
        <f>VLOOKUP(B47,'2024年度经济发展鼓励扶持政策（第二批）受理项目汇总表'!B:D,20,0)</f>
        <v>#REF!</v>
      </c>
      <c r="O47" s="2" t="e">
        <f t="shared" si="1"/>
        <v>#REF!</v>
      </c>
    </row>
    <row r="48" s="2" customFormat="1" ht="20" customHeight="1" spans="1:15">
      <c r="A48" s="22">
        <v>44</v>
      </c>
      <c r="B48" s="19" t="s">
        <v>622</v>
      </c>
      <c r="C48" s="19" t="s">
        <v>33</v>
      </c>
      <c r="D48" s="23">
        <v>86.32</v>
      </c>
      <c r="E48" s="21">
        <v>36.78</v>
      </c>
      <c r="F48" s="33"/>
      <c r="G48" s="34"/>
      <c r="H48" s="33"/>
      <c r="I48" s="33"/>
      <c r="J48" s="33"/>
      <c r="K48" s="33"/>
      <c r="M48" s="2" t="e">
        <f>VLOOKUP(B48,'2024年度经济发展鼓励扶持政策（第二批）受理项目汇总表'!B:D,20,0)</f>
        <v>#N/A</v>
      </c>
      <c r="O48" s="2" t="e">
        <f t="shared" si="1"/>
        <v>#N/A</v>
      </c>
    </row>
    <row r="49" s="2" customFormat="1" ht="20" customHeight="1" spans="1:15">
      <c r="A49" s="22">
        <v>45</v>
      </c>
      <c r="B49" s="19" t="s">
        <v>122</v>
      </c>
      <c r="C49" s="19" t="s">
        <v>7</v>
      </c>
      <c r="D49" s="23">
        <v>264.18</v>
      </c>
      <c r="E49" s="21">
        <v>9.37</v>
      </c>
      <c r="F49" s="33"/>
      <c r="G49" s="34"/>
      <c r="H49" s="33"/>
      <c r="I49" s="33"/>
      <c r="J49" s="33"/>
      <c r="K49" s="33"/>
      <c r="M49" s="2" t="e">
        <f>VLOOKUP(B49,'2024年度经济发展鼓励扶持政策（第二批）受理项目汇总表'!B:D,20,0)</f>
        <v>#REF!</v>
      </c>
      <c r="O49" s="2" t="e">
        <f t="shared" si="1"/>
        <v>#REF!</v>
      </c>
    </row>
    <row r="50" s="2" customFormat="1" ht="20" customHeight="1" spans="1:15">
      <c r="A50" s="22">
        <v>46</v>
      </c>
      <c r="B50" s="19" t="s">
        <v>47</v>
      </c>
      <c r="C50" s="19" t="s">
        <v>14</v>
      </c>
      <c r="D50" s="23">
        <v>8140.3</v>
      </c>
      <c r="E50" s="21">
        <v>42.75</v>
      </c>
      <c r="F50" s="33"/>
      <c r="G50" s="34"/>
      <c r="H50" s="33"/>
      <c r="I50" s="33"/>
      <c r="J50" s="33"/>
      <c r="K50" s="33"/>
      <c r="M50" s="2" t="e">
        <f>VLOOKUP(B50,'2024年度经济发展鼓励扶持政策（第二批）受理项目汇总表'!B:D,20,0)</f>
        <v>#REF!</v>
      </c>
      <c r="O50" s="2" t="e">
        <f t="shared" si="1"/>
        <v>#REF!</v>
      </c>
    </row>
    <row r="51" s="2" customFormat="1" ht="20" customHeight="1" spans="1:15">
      <c r="A51" s="22">
        <v>47</v>
      </c>
      <c r="B51" s="19" t="s">
        <v>38</v>
      </c>
      <c r="C51" s="19" t="s">
        <v>33</v>
      </c>
      <c r="D51" s="23">
        <v>547.39</v>
      </c>
      <c r="E51" s="21">
        <v>76.26</v>
      </c>
      <c r="F51" s="33"/>
      <c r="G51" s="34"/>
      <c r="H51" s="33"/>
      <c r="I51" s="33"/>
      <c r="J51" s="33"/>
      <c r="K51" s="33"/>
      <c r="M51" s="2" t="e">
        <f>VLOOKUP(B51,'2024年度经济发展鼓励扶持政策（第二批）受理项目汇总表'!B:D,20,0)</f>
        <v>#REF!</v>
      </c>
      <c r="O51" s="2" t="e">
        <f t="shared" si="1"/>
        <v>#REF!</v>
      </c>
    </row>
    <row r="52" s="2" customFormat="1" ht="20" customHeight="1" spans="1:15">
      <c r="A52" s="22">
        <v>48</v>
      </c>
      <c r="B52" s="19" t="s">
        <v>57</v>
      </c>
      <c r="C52" s="19" t="s">
        <v>29</v>
      </c>
      <c r="D52" s="23">
        <v>450.82</v>
      </c>
      <c r="E52" s="21">
        <v>300</v>
      </c>
      <c r="F52" s="33"/>
      <c r="G52" s="34"/>
      <c r="H52" s="33"/>
      <c r="I52" s="33"/>
      <c r="J52" s="33"/>
      <c r="K52" s="33"/>
      <c r="M52" s="2" t="e">
        <f>VLOOKUP(B52,'2024年度经济发展鼓励扶持政策（第二批）受理项目汇总表'!B:D,20,0)</f>
        <v>#REF!</v>
      </c>
      <c r="O52" s="2" t="e">
        <f t="shared" si="1"/>
        <v>#REF!</v>
      </c>
    </row>
    <row r="53" s="2" customFormat="1" ht="20" customHeight="1" spans="1:15">
      <c r="A53" s="22">
        <v>49</v>
      </c>
      <c r="B53" s="19" t="s">
        <v>130</v>
      </c>
      <c r="C53" s="19" t="s">
        <v>7</v>
      </c>
      <c r="D53" s="23">
        <v>139.98</v>
      </c>
      <c r="E53" s="21">
        <v>29.89</v>
      </c>
      <c r="F53" s="33"/>
      <c r="G53" s="34"/>
      <c r="H53" s="33"/>
      <c r="I53" s="33"/>
      <c r="J53" s="33"/>
      <c r="K53" s="33"/>
      <c r="M53" s="2" t="e">
        <f>VLOOKUP(B53,'2024年度经济发展鼓励扶持政策（第二批）受理项目汇总表'!B:D,20,0)</f>
        <v>#REF!</v>
      </c>
      <c r="O53" s="2" t="e">
        <f t="shared" si="1"/>
        <v>#REF!</v>
      </c>
    </row>
    <row r="54" s="2" customFormat="1" ht="20" customHeight="1" spans="1:15">
      <c r="A54" s="22">
        <v>50</v>
      </c>
      <c r="B54" s="19" t="s">
        <v>138</v>
      </c>
      <c r="C54" s="19" t="s">
        <v>29</v>
      </c>
      <c r="D54" s="23">
        <v>2324.68</v>
      </c>
      <c r="E54" s="21">
        <v>80.96</v>
      </c>
      <c r="F54" s="33"/>
      <c r="G54" s="34"/>
      <c r="H54" s="33"/>
      <c r="I54" s="33"/>
      <c r="J54" s="33"/>
      <c r="K54" s="33"/>
      <c r="M54" s="2" t="e">
        <f>VLOOKUP(B54,'2024年度经济发展鼓励扶持政策（第二批）受理项目汇总表'!B:D,20,0)</f>
        <v>#REF!</v>
      </c>
      <c r="O54" s="2" t="e">
        <f t="shared" si="1"/>
        <v>#REF!</v>
      </c>
    </row>
    <row r="55" s="2" customFormat="1" ht="20" customHeight="1" spans="1:15">
      <c r="A55" s="22">
        <v>51</v>
      </c>
      <c r="B55" s="19" t="s">
        <v>140</v>
      </c>
      <c r="C55" s="19" t="s">
        <v>100</v>
      </c>
      <c r="D55" s="23">
        <v>7102.79</v>
      </c>
      <c r="E55" s="21">
        <v>55.61</v>
      </c>
      <c r="F55" s="33"/>
      <c r="G55" s="34"/>
      <c r="H55" s="33"/>
      <c r="I55" s="33"/>
      <c r="J55" s="33"/>
      <c r="K55" s="33"/>
      <c r="M55" s="2" t="e">
        <f>VLOOKUP(B55,'2024年度经济发展鼓励扶持政策（第二批）受理项目汇总表'!B:D,20,0)</f>
        <v>#REF!</v>
      </c>
      <c r="O55" s="2" t="e">
        <f t="shared" si="1"/>
        <v>#REF!</v>
      </c>
    </row>
    <row r="56" s="2" customFormat="1" ht="20" customHeight="1" spans="1:15">
      <c r="A56" s="22">
        <v>52</v>
      </c>
      <c r="B56" s="19" t="s">
        <v>139</v>
      </c>
      <c r="C56" s="19" t="s">
        <v>29</v>
      </c>
      <c r="D56" s="23">
        <v>2070.55</v>
      </c>
      <c r="E56" s="21">
        <v>74.55</v>
      </c>
      <c r="F56" s="33"/>
      <c r="G56" s="34"/>
      <c r="H56" s="33"/>
      <c r="I56" s="33"/>
      <c r="J56" s="33"/>
      <c r="K56" s="33"/>
      <c r="M56" s="2" t="e">
        <f>VLOOKUP(B56,'2024年度经济发展鼓励扶持政策（第二批）受理项目汇总表'!B:D,20,0)</f>
        <v>#REF!</v>
      </c>
      <c r="O56" s="2" t="e">
        <f t="shared" si="1"/>
        <v>#REF!</v>
      </c>
    </row>
    <row r="57" s="2" customFormat="1" ht="20" customHeight="1" spans="1:15">
      <c r="A57" s="22">
        <v>53</v>
      </c>
      <c r="B57" s="19" t="s">
        <v>623</v>
      </c>
      <c r="C57" s="19" t="s">
        <v>29</v>
      </c>
      <c r="D57" s="23">
        <v>2136.71</v>
      </c>
      <c r="E57" s="21">
        <v>5.55</v>
      </c>
      <c r="F57" s="33"/>
      <c r="G57" s="34"/>
      <c r="H57" s="33"/>
      <c r="I57" s="33"/>
      <c r="J57" s="33"/>
      <c r="K57" s="33"/>
      <c r="M57" s="2" t="e">
        <f>VLOOKUP(B57,'2024年度经济发展鼓励扶持政策（第二批）受理项目汇总表'!B:D,20,0)</f>
        <v>#N/A</v>
      </c>
      <c r="O57" s="2" t="e">
        <f t="shared" si="1"/>
        <v>#N/A</v>
      </c>
    </row>
    <row r="58" s="2" customFormat="1" ht="20" customHeight="1" spans="1:15">
      <c r="A58" s="22">
        <v>54</v>
      </c>
      <c r="B58" s="19" t="s">
        <v>113</v>
      </c>
      <c r="C58" s="19" t="s">
        <v>29</v>
      </c>
      <c r="D58" s="23">
        <v>246.81</v>
      </c>
      <c r="E58" s="21">
        <v>218.04</v>
      </c>
      <c r="F58" s="33"/>
      <c r="G58" s="34"/>
      <c r="H58" s="33"/>
      <c r="I58" s="33"/>
      <c r="J58" s="33"/>
      <c r="K58" s="33"/>
      <c r="M58" s="2" t="e">
        <f>VLOOKUP(B58,'2024年度经济发展鼓励扶持政策（第二批）受理项目汇总表'!B:D,20,0)</f>
        <v>#REF!</v>
      </c>
      <c r="O58" s="2" t="e">
        <f t="shared" si="1"/>
        <v>#REF!</v>
      </c>
    </row>
    <row r="59" s="2" customFormat="1" ht="20" customHeight="1" spans="1:15">
      <c r="A59" s="22">
        <v>55</v>
      </c>
      <c r="B59" s="19" t="s">
        <v>624</v>
      </c>
      <c r="C59" s="19" t="s">
        <v>100</v>
      </c>
      <c r="D59" s="23">
        <v>359.3</v>
      </c>
      <c r="E59" s="21">
        <v>168.22</v>
      </c>
      <c r="F59" s="33"/>
      <c r="G59" s="34"/>
      <c r="H59" s="33"/>
      <c r="I59" s="33"/>
      <c r="J59" s="33"/>
      <c r="K59" s="33"/>
      <c r="M59" s="2" t="e">
        <f>VLOOKUP(B59,'2024年度经济发展鼓励扶持政策（第二批）受理项目汇总表'!B:D,20,0)</f>
        <v>#N/A</v>
      </c>
      <c r="O59" s="2" t="e">
        <f t="shared" si="1"/>
        <v>#N/A</v>
      </c>
    </row>
    <row r="60" s="2" customFormat="1" ht="20" customHeight="1" spans="1:15">
      <c r="A60" s="22">
        <v>56</v>
      </c>
      <c r="B60" s="19" t="s">
        <v>109</v>
      </c>
      <c r="C60" s="19" t="s">
        <v>96</v>
      </c>
      <c r="D60" s="23">
        <v>3247.14</v>
      </c>
      <c r="E60" s="21">
        <v>47.78</v>
      </c>
      <c r="F60" s="33"/>
      <c r="G60" s="34"/>
      <c r="H60" s="33"/>
      <c r="I60" s="33"/>
      <c r="J60" s="33"/>
      <c r="K60" s="33"/>
      <c r="M60" s="2" t="e">
        <f>VLOOKUP(B60,'2024年度经济发展鼓励扶持政策（第二批）受理项目汇总表'!B:D,20,0)</f>
        <v>#REF!</v>
      </c>
      <c r="O60" s="2" t="e">
        <f t="shared" si="1"/>
        <v>#REF!</v>
      </c>
    </row>
    <row r="61" s="2" customFormat="1" ht="20" customHeight="1" spans="1:15">
      <c r="A61" s="22">
        <v>57</v>
      </c>
      <c r="B61" s="19" t="s">
        <v>625</v>
      </c>
      <c r="C61" s="19" t="s">
        <v>29</v>
      </c>
      <c r="D61" s="23">
        <v>483.13</v>
      </c>
      <c r="E61" s="21">
        <v>50.75</v>
      </c>
      <c r="F61" s="33"/>
      <c r="G61" s="34"/>
      <c r="H61" s="33"/>
      <c r="I61" s="33"/>
      <c r="J61" s="33"/>
      <c r="K61" s="33"/>
      <c r="M61" s="2" t="e">
        <f>VLOOKUP(B61,'2024年度经济发展鼓励扶持政策（第二批）受理项目汇总表'!B:D,20,0)</f>
        <v>#N/A</v>
      </c>
      <c r="O61" s="2" t="e">
        <f t="shared" si="1"/>
        <v>#N/A</v>
      </c>
    </row>
    <row r="62" s="5" customFormat="1" ht="20" customHeight="1" spans="1:15">
      <c r="A62" s="22">
        <v>58</v>
      </c>
      <c r="B62" s="19" t="s">
        <v>127</v>
      </c>
      <c r="C62" s="19" t="s">
        <v>89</v>
      </c>
      <c r="D62" s="23">
        <v>331.45</v>
      </c>
      <c r="E62" s="21">
        <v>21.82</v>
      </c>
      <c r="F62" s="33"/>
      <c r="G62" s="34"/>
      <c r="H62" s="33"/>
      <c r="I62" s="33"/>
      <c r="J62" s="33"/>
      <c r="K62" s="33"/>
      <c r="M62" s="2" t="e">
        <f>VLOOKUP(B62,'2024年度经济发展鼓励扶持政策（第二批）受理项目汇总表'!B:D,20,0)</f>
        <v>#REF!</v>
      </c>
      <c r="N62" s="2"/>
      <c r="O62" s="2" t="e">
        <f t="shared" si="1"/>
        <v>#REF!</v>
      </c>
    </row>
    <row r="63" s="2" customFormat="1" ht="20" customHeight="1" spans="1:15">
      <c r="A63" s="26">
        <v>59</v>
      </c>
      <c r="B63" s="27" t="s">
        <v>114</v>
      </c>
      <c r="C63" s="27" t="s">
        <v>29</v>
      </c>
      <c r="D63" s="28">
        <v>-182.62</v>
      </c>
      <c r="E63" s="21">
        <v>0</v>
      </c>
      <c r="F63" s="37"/>
      <c r="G63" s="34"/>
      <c r="H63" s="37"/>
      <c r="I63" s="37"/>
      <c r="J63" s="37"/>
      <c r="K63" s="37"/>
      <c r="M63" s="2" t="e">
        <f>VLOOKUP(B63,'2024年度经济发展鼓励扶持政策（第二批）受理项目汇总表'!B:D,20,0)</f>
        <v>#REF!</v>
      </c>
      <c r="O63" s="2" t="e">
        <f t="shared" si="1"/>
        <v>#REF!</v>
      </c>
    </row>
    <row r="64" s="2" customFormat="1" ht="20" customHeight="1" spans="1:15">
      <c r="A64" s="22">
        <v>60</v>
      </c>
      <c r="B64" s="19" t="s">
        <v>51</v>
      </c>
      <c r="C64" s="19" t="s">
        <v>29</v>
      </c>
      <c r="D64" s="23">
        <v>232.21</v>
      </c>
      <c r="E64" s="21">
        <v>34.75</v>
      </c>
      <c r="F64" s="33"/>
      <c r="G64" s="34"/>
      <c r="H64" s="33"/>
      <c r="I64" s="33"/>
      <c r="J64" s="33"/>
      <c r="K64" s="33"/>
      <c r="M64" s="2" t="e">
        <f>VLOOKUP(B64,'2024年度经济发展鼓励扶持政策（第二批）受理项目汇总表'!B:D,20,0)</f>
        <v>#REF!</v>
      </c>
      <c r="O64" s="2" t="e">
        <f t="shared" si="1"/>
        <v>#REF!</v>
      </c>
    </row>
    <row r="65" s="2" customFormat="1" ht="20" customHeight="1" spans="1:15">
      <c r="A65" s="22">
        <v>61</v>
      </c>
      <c r="B65" s="19" t="s">
        <v>626</v>
      </c>
      <c r="C65" s="19" t="s">
        <v>25</v>
      </c>
      <c r="D65" s="23">
        <v>7563.33</v>
      </c>
      <c r="E65" s="21">
        <v>300</v>
      </c>
      <c r="F65" s="33"/>
      <c r="G65" s="34"/>
      <c r="H65" s="33"/>
      <c r="I65" s="33"/>
      <c r="J65" s="33"/>
      <c r="K65" s="33"/>
      <c r="M65" s="2" t="e">
        <f>VLOOKUP(B65,'2024年度经济发展鼓励扶持政策（第二批）受理项目汇总表'!B:D,20,0)</f>
        <v>#N/A</v>
      </c>
      <c r="O65" s="2" t="e">
        <f t="shared" si="1"/>
        <v>#N/A</v>
      </c>
    </row>
    <row r="66" s="2" customFormat="1" ht="20" customHeight="1" spans="1:15">
      <c r="A66" s="22">
        <v>62</v>
      </c>
      <c r="B66" s="19" t="s">
        <v>123</v>
      </c>
      <c r="C66" s="19" t="s">
        <v>89</v>
      </c>
      <c r="D66" s="23">
        <v>37.14</v>
      </c>
      <c r="E66" s="21">
        <v>37.14</v>
      </c>
      <c r="F66" s="33"/>
      <c r="G66" s="34"/>
      <c r="H66" s="33"/>
      <c r="I66" s="33"/>
      <c r="J66" s="33"/>
      <c r="K66" s="33"/>
      <c r="M66" s="2" t="e">
        <f>VLOOKUP(B66,'2024年度经济发展鼓励扶持政策（第二批）受理项目汇总表'!B:D,20,0)</f>
        <v>#REF!</v>
      </c>
      <c r="O66" s="2" t="e">
        <f t="shared" si="1"/>
        <v>#REF!</v>
      </c>
    </row>
    <row r="67" s="2" customFormat="1" ht="20" customHeight="1" spans="1:15">
      <c r="A67" s="22">
        <v>63</v>
      </c>
      <c r="B67" s="19" t="s">
        <v>287</v>
      </c>
      <c r="C67" s="19" t="s">
        <v>29</v>
      </c>
      <c r="D67" s="23">
        <v>237.71</v>
      </c>
      <c r="E67" s="21">
        <v>13.96</v>
      </c>
      <c r="F67" s="33"/>
      <c r="G67" s="34"/>
      <c r="H67" s="33"/>
      <c r="I67" s="33"/>
      <c r="J67" s="33"/>
      <c r="K67" s="33"/>
      <c r="M67" s="2" t="e">
        <f>VLOOKUP(B67,'2024年度经济发展鼓励扶持政策（第二批）受理项目汇总表'!B:D,20,0)</f>
        <v>#REF!</v>
      </c>
      <c r="O67" s="2" t="e">
        <f t="shared" si="1"/>
        <v>#REF!</v>
      </c>
    </row>
    <row r="68" s="2" customFormat="1" ht="20" customHeight="1" spans="1:15">
      <c r="A68" s="22">
        <v>64</v>
      </c>
      <c r="B68" s="25" t="s">
        <v>627</v>
      </c>
      <c r="C68" s="25" t="s">
        <v>29</v>
      </c>
      <c r="D68" s="23">
        <v>387.85</v>
      </c>
      <c r="E68" s="21">
        <v>28.04</v>
      </c>
      <c r="F68" s="33"/>
      <c r="G68" s="34"/>
      <c r="H68" s="33"/>
      <c r="I68" s="33"/>
      <c r="J68" s="33"/>
      <c r="K68" s="33"/>
      <c r="M68" s="2" t="e">
        <f>VLOOKUP(B68,'2024年度经济发展鼓励扶持政策（第二批）受理项目汇总表'!B:D,20,0)</f>
        <v>#N/A</v>
      </c>
      <c r="O68" s="2" t="e">
        <f t="shared" si="1"/>
        <v>#N/A</v>
      </c>
    </row>
    <row r="69" s="2" customFormat="1" ht="20" customHeight="1" spans="1:15">
      <c r="A69" s="22">
        <v>65</v>
      </c>
      <c r="B69" s="19" t="s">
        <v>101</v>
      </c>
      <c r="C69" s="19" t="s">
        <v>29</v>
      </c>
      <c r="D69" s="23">
        <v>1170.14</v>
      </c>
      <c r="E69" s="21">
        <v>67.12</v>
      </c>
      <c r="F69" s="33"/>
      <c r="G69" s="34"/>
      <c r="H69" s="33"/>
      <c r="I69" s="33"/>
      <c r="J69" s="33"/>
      <c r="K69" s="33"/>
      <c r="M69" s="2" t="e">
        <f>VLOOKUP(B69,'2024年度经济发展鼓励扶持政策（第二批）受理项目汇总表'!B:D,20,0)</f>
        <v>#REF!</v>
      </c>
      <c r="O69" s="2" t="e">
        <f t="shared" si="1"/>
        <v>#REF!</v>
      </c>
    </row>
    <row r="70" s="2" customFormat="1" ht="20" customHeight="1" spans="1:15">
      <c r="A70" s="22">
        <v>66</v>
      </c>
      <c r="B70" s="19" t="s">
        <v>112</v>
      </c>
      <c r="C70" s="19" t="s">
        <v>29</v>
      </c>
      <c r="D70" s="23">
        <v>286.02</v>
      </c>
      <c r="E70" s="21">
        <v>54.78</v>
      </c>
      <c r="F70" s="33"/>
      <c r="G70" s="34"/>
      <c r="H70" s="33"/>
      <c r="I70" s="33"/>
      <c r="J70" s="33"/>
      <c r="K70" s="33"/>
      <c r="M70" s="2" t="e">
        <f>VLOOKUP(B70,'2024年度经济发展鼓励扶持政策（第二批）受理项目汇总表'!B:D,20,0)</f>
        <v>#REF!</v>
      </c>
      <c r="O70" s="2" t="e">
        <f t="shared" ref="O70:O98" si="2">E70-M70</f>
        <v>#REF!</v>
      </c>
    </row>
    <row r="71" s="2" customFormat="1" ht="20" customHeight="1" spans="1:15">
      <c r="A71" s="22">
        <v>67</v>
      </c>
      <c r="B71" s="19" t="s">
        <v>59</v>
      </c>
      <c r="C71" s="19" t="s">
        <v>33</v>
      </c>
      <c r="D71" s="23">
        <v>13429.77</v>
      </c>
      <c r="E71" s="21">
        <v>166.84</v>
      </c>
      <c r="F71" s="33"/>
      <c r="G71" s="34">
        <v>13.17</v>
      </c>
      <c r="H71" s="33"/>
      <c r="I71" s="33"/>
      <c r="J71" s="33"/>
      <c r="K71" s="33"/>
      <c r="M71" s="2" t="e">
        <f>VLOOKUP(B71,'2024年度经济发展鼓励扶持政策（第二批）受理项目汇总表'!B:D,20,0)</f>
        <v>#REF!</v>
      </c>
      <c r="O71" s="2" t="e">
        <f t="shared" si="2"/>
        <v>#REF!</v>
      </c>
    </row>
    <row r="72" s="2" customFormat="1" ht="20" customHeight="1" spans="1:15">
      <c r="A72" s="22">
        <v>68</v>
      </c>
      <c r="B72" s="19" t="s">
        <v>60</v>
      </c>
      <c r="C72" s="19" t="s">
        <v>33</v>
      </c>
      <c r="D72" s="23">
        <v>3892.85</v>
      </c>
      <c r="E72" s="21">
        <v>300</v>
      </c>
      <c r="F72" s="33"/>
      <c r="G72" s="34"/>
      <c r="H72" s="33"/>
      <c r="I72" s="33"/>
      <c r="J72" s="33"/>
      <c r="K72" s="33"/>
      <c r="M72" s="2" t="e">
        <f>VLOOKUP(B72,'2024年度经济发展鼓励扶持政策（第二批）受理项目汇总表'!B:D,20,0)</f>
        <v>#REF!</v>
      </c>
      <c r="O72" s="2" t="e">
        <f t="shared" si="2"/>
        <v>#REF!</v>
      </c>
    </row>
    <row r="73" s="2" customFormat="1" ht="20" customHeight="1" spans="1:15">
      <c r="A73" s="22">
        <v>69</v>
      </c>
      <c r="B73" s="19" t="s">
        <v>628</v>
      </c>
      <c r="C73" s="19" t="s">
        <v>25</v>
      </c>
      <c r="D73" s="23">
        <v>242.05</v>
      </c>
      <c r="E73" s="21">
        <v>6.74</v>
      </c>
      <c r="F73" s="33"/>
      <c r="G73" s="34"/>
      <c r="H73" s="33"/>
      <c r="I73" s="33"/>
      <c r="J73" s="33"/>
      <c r="K73" s="33"/>
      <c r="M73" s="2" t="e">
        <f>VLOOKUP(B73,'2024年度经济发展鼓励扶持政策（第二批）受理项目汇总表'!B:D,20,0)</f>
        <v>#N/A</v>
      </c>
      <c r="O73" s="2" t="e">
        <f t="shared" si="2"/>
        <v>#N/A</v>
      </c>
    </row>
    <row r="74" s="2" customFormat="1" ht="20" customHeight="1" spans="1:15">
      <c r="A74" s="22">
        <v>71</v>
      </c>
      <c r="B74" s="19" t="s">
        <v>124</v>
      </c>
      <c r="C74" s="19" t="s">
        <v>29</v>
      </c>
      <c r="D74" s="23">
        <v>1048.7</v>
      </c>
      <c r="E74" s="21">
        <v>139.48</v>
      </c>
      <c r="F74" s="33"/>
      <c r="G74" s="34"/>
      <c r="H74" s="33"/>
      <c r="I74" s="33"/>
      <c r="J74" s="33"/>
      <c r="K74" s="33"/>
      <c r="M74" s="2" t="e">
        <f>VLOOKUP(B74,'2024年度经济发展鼓励扶持政策（第二批）受理项目汇总表'!B:D,20,0)</f>
        <v>#REF!</v>
      </c>
      <c r="O74" s="2" t="e">
        <f t="shared" si="2"/>
        <v>#REF!</v>
      </c>
    </row>
    <row r="75" s="5" customFormat="1" ht="20" customHeight="1" spans="1:15">
      <c r="A75" s="22">
        <v>72</v>
      </c>
      <c r="B75" s="19" t="s">
        <v>630</v>
      </c>
      <c r="C75" s="19" t="s">
        <v>29</v>
      </c>
      <c r="D75" s="23">
        <v>59.33</v>
      </c>
      <c r="E75" s="21">
        <v>0</v>
      </c>
      <c r="F75" s="33"/>
      <c r="G75" s="34"/>
      <c r="H75" s="33"/>
      <c r="I75" s="33"/>
      <c r="J75" s="33"/>
      <c r="K75" s="33"/>
      <c r="M75" s="2" t="e">
        <f>VLOOKUP(B75,'2024年度经济发展鼓励扶持政策（第二批）受理项目汇总表'!B:D,20,0)</f>
        <v>#N/A</v>
      </c>
      <c r="N75" s="2"/>
      <c r="O75" s="2" t="e">
        <f t="shared" si="2"/>
        <v>#N/A</v>
      </c>
    </row>
    <row r="76" s="2" customFormat="1" ht="20" customHeight="1" spans="1:15">
      <c r="A76" s="22">
        <v>73</v>
      </c>
      <c r="B76" s="19" t="s">
        <v>631</v>
      </c>
      <c r="C76" s="19" t="s">
        <v>14</v>
      </c>
      <c r="D76" s="23">
        <v>73.08</v>
      </c>
      <c r="E76" s="21">
        <v>9.35</v>
      </c>
      <c r="F76" s="33"/>
      <c r="G76" s="34"/>
      <c r="H76" s="33"/>
      <c r="I76" s="33"/>
      <c r="J76" s="33"/>
      <c r="K76" s="33"/>
      <c r="M76" s="2" t="e">
        <f>VLOOKUP(B76,'2024年度经济发展鼓励扶持政策（第二批）受理项目汇总表'!B:D,20,0)</f>
        <v>#N/A</v>
      </c>
      <c r="O76" s="2" t="e">
        <f t="shared" si="2"/>
        <v>#N/A</v>
      </c>
    </row>
    <row r="77" s="2" customFormat="1" ht="20" customHeight="1" spans="1:15">
      <c r="A77" s="26">
        <v>74</v>
      </c>
      <c r="B77" s="27" t="s">
        <v>632</v>
      </c>
      <c r="C77" s="27" t="s">
        <v>54</v>
      </c>
      <c r="D77" s="28">
        <v>-99.02</v>
      </c>
      <c r="E77" s="21">
        <v>0</v>
      </c>
      <c r="F77" s="37"/>
      <c r="G77" s="34"/>
      <c r="H77" s="37"/>
      <c r="I77" s="37"/>
      <c r="J77" s="37"/>
      <c r="K77" s="37"/>
      <c r="M77" s="2" t="e">
        <f>VLOOKUP(B77,'2024年度经济发展鼓励扶持政策（第二批）受理项目汇总表'!B:D,20,0)</f>
        <v>#N/A</v>
      </c>
      <c r="O77" s="2" t="e">
        <f t="shared" si="2"/>
        <v>#N/A</v>
      </c>
    </row>
    <row r="78" s="2" customFormat="1" ht="20" customHeight="1" spans="1:15">
      <c r="A78" s="22">
        <v>75</v>
      </c>
      <c r="B78" s="19" t="s">
        <v>633</v>
      </c>
      <c r="C78" s="19" t="s">
        <v>54</v>
      </c>
      <c r="D78" s="23">
        <v>178.41</v>
      </c>
      <c r="E78" s="21">
        <v>48.22</v>
      </c>
      <c r="F78" s="33"/>
      <c r="G78" s="34"/>
      <c r="H78" s="33"/>
      <c r="I78" s="33"/>
      <c r="J78" s="33"/>
      <c r="K78" s="33"/>
      <c r="M78" s="2" t="e">
        <f>VLOOKUP(B78,'2024年度经济发展鼓励扶持政策（第二批）受理项目汇总表'!B:D,20,0)</f>
        <v>#N/A</v>
      </c>
      <c r="O78" s="2" t="e">
        <f t="shared" si="2"/>
        <v>#N/A</v>
      </c>
    </row>
    <row r="79" s="2" customFormat="1" ht="20" customHeight="1" spans="1:15">
      <c r="A79" s="22">
        <v>76</v>
      </c>
      <c r="B79" s="19" t="s">
        <v>634</v>
      </c>
      <c r="C79" s="19" t="s">
        <v>25</v>
      </c>
      <c r="D79" s="23">
        <v>19.35</v>
      </c>
      <c r="E79" s="21">
        <v>19.35</v>
      </c>
      <c r="F79" s="33"/>
      <c r="G79" s="34"/>
      <c r="H79" s="33"/>
      <c r="I79" s="33"/>
      <c r="J79" s="33"/>
      <c r="K79" s="33"/>
      <c r="M79" s="2" t="e">
        <f>VLOOKUP(B79,'2024年度经济发展鼓励扶持政策（第二批）受理项目汇总表'!B:D,20,0)</f>
        <v>#N/A</v>
      </c>
      <c r="O79" s="2" t="e">
        <f t="shared" si="2"/>
        <v>#N/A</v>
      </c>
    </row>
    <row r="80" s="2" customFormat="1" ht="20" customHeight="1" spans="1:15">
      <c r="A80" s="22">
        <v>77</v>
      </c>
      <c r="B80" s="19" t="s">
        <v>635</v>
      </c>
      <c r="C80" s="19" t="s">
        <v>7</v>
      </c>
      <c r="D80" s="23">
        <v>115.89</v>
      </c>
      <c r="E80" s="21">
        <v>17.84</v>
      </c>
      <c r="F80" s="33"/>
      <c r="G80" s="34"/>
      <c r="H80" s="33"/>
      <c r="I80" s="33"/>
      <c r="J80" s="33"/>
      <c r="K80" s="33"/>
      <c r="M80" s="2" t="e">
        <f>VLOOKUP(B80,'2024年度经济发展鼓励扶持政策（第二批）受理项目汇总表'!B:D,20,0)</f>
        <v>#N/A</v>
      </c>
      <c r="O80" s="2" t="e">
        <f t="shared" si="2"/>
        <v>#N/A</v>
      </c>
    </row>
    <row r="81" s="2" customFormat="1" ht="20" customHeight="1" spans="1:15">
      <c r="A81" s="22">
        <v>78</v>
      </c>
      <c r="B81" s="19" t="s">
        <v>244</v>
      </c>
      <c r="C81" s="19" t="s">
        <v>29</v>
      </c>
      <c r="D81" s="23">
        <v>996.67</v>
      </c>
      <c r="E81" s="21">
        <v>0</v>
      </c>
      <c r="F81" s="33"/>
      <c r="G81" s="34"/>
      <c r="H81" s="33"/>
      <c r="I81" s="33"/>
      <c r="J81" s="33"/>
      <c r="K81" s="33"/>
      <c r="M81" s="2" t="e">
        <f>VLOOKUP(B81,'2024年度经济发展鼓励扶持政策（第二批）受理项目汇总表'!B:D,20,0)</f>
        <v>#REF!</v>
      </c>
      <c r="O81" s="2" t="e">
        <f t="shared" si="2"/>
        <v>#REF!</v>
      </c>
    </row>
    <row r="82" s="2" customFormat="1" ht="20" customHeight="1" spans="1:15">
      <c r="A82" s="22">
        <v>79</v>
      </c>
      <c r="B82" s="19" t="s">
        <v>56</v>
      </c>
      <c r="C82" s="19" t="s">
        <v>10</v>
      </c>
      <c r="D82" s="23">
        <v>233.87</v>
      </c>
      <c r="E82" s="21">
        <v>29.83</v>
      </c>
      <c r="F82" s="33"/>
      <c r="G82" s="34"/>
      <c r="H82" s="33"/>
      <c r="I82" s="33"/>
      <c r="J82" s="33"/>
      <c r="K82" s="33"/>
      <c r="M82" s="2" t="e">
        <f>VLOOKUP(B82,'2024年度经济发展鼓励扶持政策（第二批）受理项目汇总表'!B:D,20,0)</f>
        <v>#REF!</v>
      </c>
      <c r="O82" s="2" t="e">
        <f t="shared" si="2"/>
        <v>#REF!</v>
      </c>
    </row>
    <row r="83" s="2" customFormat="1" ht="20" customHeight="1" spans="1:15">
      <c r="A83" s="22">
        <v>80</v>
      </c>
      <c r="B83" s="19" t="s">
        <v>636</v>
      </c>
      <c r="C83" s="19" t="s">
        <v>17</v>
      </c>
      <c r="D83" s="23">
        <v>84.18</v>
      </c>
      <c r="E83" s="21">
        <v>8.66</v>
      </c>
      <c r="F83" s="33"/>
      <c r="G83" s="34"/>
      <c r="H83" s="33"/>
      <c r="I83" s="33"/>
      <c r="J83" s="33"/>
      <c r="K83" s="33"/>
      <c r="M83" s="2" t="e">
        <f>VLOOKUP(B83,'2024年度经济发展鼓励扶持政策（第二批）受理项目汇总表'!B:D,20,0)</f>
        <v>#N/A</v>
      </c>
      <c r="O83" s="2" t="e">
        <f t="shared" si="2"/>
        <v>#N/A</v>
      </c>
    </row>
    <row r="84" s="2" customFormat="1" ht="20" customHeight="1" spans="1:15">
      <c r="A84" s="22">
        <v>81</v>
      </c>
      <c r="B84" s="19" t="s">
        <v>637</v>
      </c>
      <c r="C84" s="19" t="s">
        <v>87</v>
      </c>
      <c r="D84" s="23">
        <v>352.39</v>
      </c>
      <c r="E84" s="21">
        <v>209.33</v>
      </c>
      <c r="F84" s="33"/>
      <c r="G84" s="34"/>
      <c r="H84" s="33"/>
      <c r="I84" s="33"/>
      <c r="J84" s="33"/>
      <c r="K84" s="33"/>
      <c r="M84" s="2" t="e">
        <f>VLOOKUP(B84,'2024年度经济发展鼓励扶持政策（第二批）受理项目汇总表'!B:D,20,0)</f>
        <v>#N/A</v>
      </c>
      <c r="O84" s="2" t="e">
        <f t="shared" si="2"/>
        <v>#N/A</v>
      </c>
    </row>
    <row r="85" s="2" customFormat="1" ht="20" customHeight="1" spans="1:15">
      <c r="A85" s="22">
        <v>82</v>
      </c>
      <c r="B85" s="19" t="s">
        <v>638</v>
      </c>
      <c r="C85" s="19" t="s">
        <v>7</v>
      </c>
      <c r="D85" s="23">
        <v>78.27</v>
      </c>
      <c r="E85" s="21">
        <v>6.17</v>
      </c>
      <c r="F85" s="33"/>
      <c r="G85" s="34"/>
      <c r="H85" s="33"/>
      <c r="I85" s="33"/>
      <c r="J85" s="33"/>
      <c r="K85" s="33"/>
      <c r="M85" s="2" t="e">
        <f>VLOOKUP(B85,'2024年度经济发展鼓励扶持政策（第二批）受理项目汇总表'!B:D,20,0)</f>
        <v>#N/A</v>
      </c>
      <c r="O85" s="2" t="e">
        <f t="shared" si="2"/>
        <v>#N/A</v>
      </c>
    </row>
    <row r="86" s="2" customFormat="1" ht="20" customHeight="1" spans="1:15">
      <c r="A86" s="22">
        <v>83</v>
      </c>
      <c r="B86" s="19" t="s">
        <v>80</v>
      </c>
      <c r="C86" s="19" t="s">
        <v>29</v>
      </c>
      <c r="D86" s="23">
        <v>77.52</v>
      </c>
      <c r="E86" s="21">
        <v>23.61</v>
      </c>
      <c r="F86" s="33"/>
      <c r="G86" s="34"/>
      <c r="H86" s="33"/>
      <c r="I86" s="33"/>
      <c r="J86" s="33"/>
      <c r="K86" s="33"/>
      <c r="M86" s="2" t="e">
        <f>VLOOKUP(B86,'2024年度经济发展鼓励扶持政策（第二批）受理项目汇总表'!B:D,20,0)</f>
        <v>#REF!</v>
      </c>
      <c r="O86" s="2" t="e">
        <f t="shared" si="2"/>
        <v>#REF!</v>
      </c>
    </row>
    <row r="87" s="2" customFormat="1" ht="20" customHeight="1" spans="1:15">
      <c r="A87" s="22">
        <v>84</v>
      </c>
      <c r="B87" s="19" t="s">
        <v>12</v>
      </c>
      <c r="C87" s="19" t="s">
        <v>10</v>
      </c>
      <c r="D87" s="23">
        <v>40414.05</v>
      </c>
      <c r="E87" s="21">
        <v>30</v>
      </c>
      <c r="F87" s="33"/>
      <c r="G87" s="34"/>
      <c r="H87" s="33"/>
      <c r="I87" s="33"/>
      <c r="J87" s="33"/>
      <c r="K87" s="33"/>
      <c r="M87" s="2" t="e">
        <f>VLOOKUP(B87,'2024年度经济发展鼓励扶持政策（第二批）受理项目汇总表'!B:D,20,0)</f>
        <v>#REF!</v>
      </c>
      <c r="O87" s="2" t="e">
        <f t="shared" si="2"/>
        <v>#REF!</v>
      </c>
    </row>
    <row r="88" s="2" customFormat="1" ht="20" customHeight="1" spans="1:15">
      <c r="A88" s="22">
        <v>85</v>
      </c>
      <c r="B88" s="19" t="s">
        <v>9</v>
      </c>
      <c r="C88" s="19" t="s">
        <v>10</v>
      </c>
      <c r="D88" s="23">
        <v>9460.18</v>
      </c>
      <c r="E88" s="21">
        <v>33.68</v>
      </c>
      <c r="F88" s="33"/>
      <c r="G88" s="34">
        <v>16.71</v>
      </c>
      <c r="H88" s="33"/>
      <c r="I88" s="33"/>
      <c r="J88" s="33"/>
      <c r="K88" s="33"/>
      <c r="M88" s="2" t="e">
        <f>VLOOKUP(B88,'2024年度经济发展鼓励扶持政策（第二批）受理项目汇总表'!B:D,20,0)</f>
        <v>#REF!</v>
      </c>
      <c r="O88" s="2" t="e">
        <f t="shared" si="2"/>
        <v>#REF!</v>
      </c>
    </row>
    <row r="89" s="2" customFormat="1" ht="20" customHeight="1" spans="1:15">
      <c r="A89" s="22">
        <v>86</v>
      </c>
      <c r="B89" s="19" t="s">
        <v>639</v>
      </c>
      <c r="C89" s="19" t="s">
        <v>17</v>
      </c>
      <c r="D89" s="23">
        <v>1243.55</v>
      </c>
      <c r="E89" s="21">
        <v>49.37</v>
      </c>
      <c r="F89" s="33"/>
      <c r="G89" s="34"/>
      <c r="H89" s="33"/>
      <c r="I89" s="33"/>
      <c r="J89" s="33"/>
      <c r="K89" s="33"/>
      <c r="M89" s="2" t="e">
        <f>VLOOKUP(B89,'2024年度经济发展鼓励扶持政策（第二批）受理项目汇总表'!B:D,20,0)</f>
        <v>#N/A</v>
      </c>
      <c r="O89" s="2" t="e">
        <f t="shared" si="2"/>
        <v>#N/A</v>
      </c>
    </row>
    <row r="90" s="2" customFormat="1" ht="20" customHeight="1" spans="1:15">
      <c r="A90" s="22">
        <v>87</v>
      </c>
      <c r="B90" s="19" t="s">
        <v>126</v>
      </c>
      <c r="C90" s="19" t="s">
        <v>87</v>
      </c>
      <c r="D90" s="23">
        <v>131.85</v>
      </c>
      <c r="E90" s="21">
        <v>24.52</v>
      </c>
      <c r="F90" s="33"/>
      <c r="G90" s="34"/>
      <c r="H90" s="33"/>
      <c r="I90" s="33"/>
      <c r="J90" s="33"/>
      <c r="K90" s="33"/>
      <c r="M90" s="2" t="e">
        <f>VLOOKUP(B90,'2024年度经济发展鼓励扶持政策（第二批）受理项目汇总表'!B:D,20,0)</f>
        <v>#REF!</v>
      </c>
      <c r="O90" s="2" t="e">
        <f t="shared" si="2"/>
        <v>#REF!</v>
      </c>
    </row>
    <row r="91" s="2" customFormat="1" ht="20" customHeight="1" spans="1:15">
      <c r="A91" s="22">
        <v>88</v>
      </c>
      <c r="B91" s="19" t="s">
        <v>271</v>
      </c>
      <c r="C91" s="19" t="s">
        <v>29</v>
      </c>
      <c r="D91" s="23">
        <v>3493.29</v>
      </c>
      <c r="E91" s="21">
        <v>91.82</v>
      </c>
      <c r="F91" s="33"/>
      <c r="G91" s="34"/>
      <c r="H91" s="33"/>
      <c r="I91" s="33"/>
      <c r="J91" s="33"/>
      <c r="K91" s="33"/>
      <c r="M91" s="2" t="e">
        <f>VLOOKUP(B91,'2024年度经济发展鼓励扶持政策（第二批）受理项目汇总表'!B:D,20,0)</f>
        <v>#REF!</v>
      </c>
      <c r="O91" s="2" t="e">
        <f t="shared" si="2"/>
        <v>#REF!</v>
      </c>
    </row>
    <row r="92" s="2" customFormat="1" ht="20" customHeight="1" spans="1:15">
      <c r="A92" s="22">
        <v>89</v>
      </c>
      <c r="B92" s="19" t="s">
        <v>53</v>
      </c>
      <c r="C92" s="19" t="s">
        <v>54</v>
      </c>
      <c r="D92" s="23">
        <v>245.48</v>
      </c>
      <c r="E92" s="21">
        <v>28.42</v>
      </c>
      <c r="F92" s="33"/>
      <c r="G92" s="34"/>
      <c r="H92" s="33"/>
      <c r="I92" s="33"/>
      <c r="J92" s="33"/>
      <c r="K92" s="33"/>
      <c r="M92" s="2" t="e">
        <f>VLOOKUP(B92,'2024年度经济发展鼓励扶持政策（第二批）受理项目汇总表'!B:D,20,0)</f>
        <v>#REF!</v>
      </c>
      <c r="O92" s="2" t="e">
        <f t="shared" si="2"/>
        <v>#REF!</v>
      </c>
    </row>
    <row r="93" s="2" customFormat="1" ht="20" customHeight="1" spans="1:15">
      <c r="A93" s="22">
        <v>90</v>
      </c>
      <c r="B93" s="19" t="s">
        <v>640</v>
      </c>
      <c r="C93" s="19" t="s">
        <v>29</v>
      </c>
      <c r="D93" s="23">
        <v>49.1</v>
      </c>
      <c r="E93" s="21">
        <v>11.1</v>
      </c>
      <c r="F93" s="33"/>
      <c r="G93" s="34"/>
      <c r="H93" s="33"/>
      <c r="I93" s="33"/>
      <c r="J93" s="33"/>
      <c r="K93" s="33"/>
      <c r="M93" s="2" t="e">
        <f>VLOOKUP(B93,'2024年度经济发展鼓励扶持政策（第二批）受理项目汇总表'!B:D,20,0)</f>
        <v>#N/A</v>
      </c>
      <c r="O93" s="2" t="e">
        <f t="shared" si="2"/>
        <v>#N/A</v>
      </c>
    </row>
    <row r="94" s="2" customFormat="1" ht="20" customHeight="1" spans="1:15">
      <c r="A94" s="22">
        <v>91</v>
      </c>
      <c r="B94" s="19" t="s">
        <v>238</v>
      </c>
      <c r="C94" s="19" t="s">
        <v>29</v>
      </c>
      <c r="D94" s="23">
        <v>5926.77</v>
      </c>
      <c r="E94" s="21">
        <v>31.32</v>
      </c>
      <c r="F94" s="33"/>
      <c r="G94" s="34"/>
      <c r="H94" s="33"/>
      <c r="I94" s="33"/>
      <c r="J94" s="33"/>
      <c r="K94" s="33"/>
      <c r="M94" s="2" t="e">
        <f>VLOOKUP(B94,'2024年度经济发展鼓励扶持政策（第二批）受理项目汇总表'!B:D,20,0)</f>
        <v>#REF!</v>
      </c>
      <c r="O94" s="2" t="e">
        <f t="shared" si="2"/>
        <v>#REF!</v>
      </c>
    </row>
    <row r="95" s="2" customFormat="1" ht="20" customHeight="1" spans="1:15">
      <c r="A95" s="22">
        <v>92</v>
      </c>
      <c r="B95" s="19" t="s">
        <v>236</v>
      </c>
      <c r="C95" s="19" t="s">
        <v>14</v>
      </c>
      <c r="D95" s="23">
        <v>680.79</v>
      </c>
      <c r="E95" s="21">
        <v>27.25</v>
      </c>
      <c r="F95" s="33"/>
      <c r="G95" s="34"/>
      <c r="H95" s="33"/>
      <c r="I95" s="33"/>
      <c r="J95" s="33"/>
      <c r="K95" s="33"/>
      <c r="M95" s="2" t="e">
        <f>VLOOKUP(B95,'2024年度经济发展鼓励扶持政策（第二批）受理项目汇总表'!B:D,20,0)</f>
        <v>#REF!</v>
      </c>
      <c r="O95" s="2" t="e">
        <f t="shared" si="2"/>
        <v>#REF!</v>
      </c>
    </row>
    <row r="96" s="2" customFormat="1" ht="20" customHeight="1" spans="1:15">
      <c r="A96" s="22">
        <v>93</v>
      </c>
      <c r="B96" s="19" t="s">
        <v>78</v>
      </c>
      <c r="C96" s="19" t="s">
        <v>14</v>
      </c>
      <c r="D96" s="23">
        <v>1041.1</v>
      </c>
      <c r="E96" s="21">
        <v>26.42</v>
      </c>
      <c r="F96" s="33"/>
      <c r="G96" s="34">
        <v>13.67</v>
      </c>
      <c r="H96" s="33"/>
      <c r="I96" s="33"/>
      <c r="J96" s="33"/>
      <c r="K96" s="33"/>
      <c r="M96" s="2" t="e">
        <f>VLOOKUP(B96,'2024年度经济发展鼓励扶持政策（第二批）受理项目汇总表'!B:D,20,0)</f>
        <v>#REF!</v>
      </c>
      <c r="O96" s="2" t="e">
        <f t="shared" si="2"/>
        <v>#REF!</v>
      </c>
    </row>
    <row r="97" s="2" customFormat="1" ht="20" customHeight="1" spans="1:15">
      <c r="A97" s="22">
        <v>94</v>
      </c>
      <c r="B97" s="19" t="s">
        <v>24</v>
      </c>
      <c r="C97" s="19" t="s">
        <v>25</v>
      </c>
      <c r="D97" s="23">
        <v>356.87</v>
      </c>
      <c r="E97" s="21">
        <v>80.68</v>
      </c>
      <c r="F97" s="33"/>
      <c r="G97" s="34"/>
      <c r="H97" s="33"/>
      <c r="I97" s="33"/>
      <c r="J97" s="33"/>
      <c r="K97" s="33"/>
      <c r="M97" s="2" t="e">
        <f>VLOOKUP(B97,'2024年度经济发展鼓励扶持政策（第二批）受理项目汇总表'!B:D,20,0)</f>
        <v>#REF!</v>
      </c>
      <c r="O97" s="2" t="e">
        <f t="shared" si="2"/>
        <v>#REF!</v>
      </c>
    </row>
    <row r="98" s="2" customFormat="1" ht="39" hidden="1" customHeight="1" spans="1:15">
      <c r="A98" s="38"/>
      <c r="B98" s="39"/>
      <c r="C98" s="39"/>
      <c r="D98" s="40">
        <v>144567.01</v>
      </c>
      <c r="E98" s="40">
        <v>4969.8</v>
      </c>
      <c r="F98" s="42"/>
      <c r="G98" s="7"/>
      <c r="O98" s="2">
        <f t="shared" si="2"/>
        <v>4969.8</v>
      </c>
    </row>
    <row r="99" s="2" customFormat="1" ht="22" hidden="1" customHeight="1" spans="1:7">
      <c r="A99" s="41" t="s">
        <v>939</v>
      </c>
      <c r="B99" s="42" t="s">
        <v>940</v>
      </c>
      <c r="G99" s="7"/>
    </row>
    <row r="100" s="2" customFormat="1" hidden="1" spans="1:7">
      <c r="A100" s="6"/>
      <c r="B100" s="42" t="s">
        <v>941</v>
      </c>
      <c r="G100" s="7"/>
    </row>
    <row r="102" spans="5:5">
      <c r="E102" s="2">
        <f>SUBTOTAL(9,E5:E101)</f>
        <v>4969.8</v>
      </c>
    </row>
    <row r="1048497" customFormat="1" ht="13.5"/>
    <row r="1048498" customFormat="1" ht="13.5"/>
    <row r="1048499" customFormat="1" ht="13.5"/>
    <row r="1048500" customFormat="1" ht="13.5"/>
    <row r="1048501" customFormat="1" ht="13.5"/>
    <row r="1048502" customFormat="1" ht="13.5"/>
    <row r="1048503" customFormat="1" ht="13.5"/>
    <row r="1048504" customFormat="1" ht="13.5"/>
    <row r="1048505" customFormat="1" ht="13.5"/>
    <row r="1048506" customFormat="1" ht="13.5"/>
    <row r="1048507" customFormat="1" ht="13.5"/>
    <row r="1048508" customFormat="1" ht="13.5"/>
    <row r="1048509" customFormat="1" ht="13.5"/>
    <row r="1048510" customFormat="1" ht="13.5"/>
    <row r="1048511" customFormat="1" ht="13.5"/>
    <row r="1048512" customFormat="1" ht="13.5"/>
    <row r="1048513" customFormat="1" ht="13.5"/>
    <row r="1048514" customFormat="1" ht="13.5"/>
    <row r="1048515" customFormat="1" ht="13.5"/>
    <row r="1048516" customFormat="1" ht="13.5"/>
    <row r="1048517" customFormat="1" ht="13.5"/>
    <row r="1048518" customFormat="1" ht="13.5"/>
    <row r="1048519" customFormat="1" ht="13.5"/>
    <row r="1048520" customFormat="1" ht="13.5"/>
    <row r="1048521" customFormat="1" ht="13.5"/>
    <row r="1048522" customFormat="1" ht="13.5"/>
    <row r="1048523" customFormat="1" ht="13.5"/>
    <row r="1048524" customFormat="1" ht="13.5"/>
    <row r="1048525" customFormat="1" ht="13.5"/>
    <row r="1048526" customFormat="1" ht="13.5"/>
    <row r="1048527" customFormat="1" ht="13.5"/>
    <row r="1048528" customFormat="1" ht="13.5"/>
    <row r="1048529" customFormat="1" ht="13.5"/>
    <row r="1048530" customFormat="1" ht="13.5"/>
    <row r="1048531" customFormat="1" ht="13.5"/>
    <row r="1048532" customFormat="1" ht="13.5"/>
    <row r="1048533" customFormat="1" ht="13.5"/>
    <row r="1048534" customFormat="1" ht="13.5"/>
    <row r="1048535" customFormat="1" ht="13.5"/>
    <row r="1048536" customFormat="1" ht="13.5"/>
    <row r="1048537" customFormat="1" ht="13.5"/>
    <row r="1048538" customFormat="1" ht="13.5"/>
    <row r="1048539" customFormat="1" ht="13.5"/>
    <row r="1048540" customFormat="1" ht="13.5"/>
    <row r="1048541" customFormat="1" ht="13.5"/>
    <row r="1048542" customFormat="1" ht="13.5"/>
    <row r="1048543" customFormat="1" ht="13.5"/>
    <row r="1048544" customFormat="1" ht="13.5"/>
    <row r="1048545" customFormat="1" ht="13.5"/>
    <row r="1048546" customFormat="1" ht="13.5"/>
    <row r="1048547" customFormat="1" ht="13.5"/>
    <row r="1048548" customFormat="1" ht="13.5"/>
    <row r="1048549" customFormat="1" ht="13.5"/>
    <row r="1048550" customFormat="1" ht="13.5"/>
    <row r="1048551" customFormat="1" ht="13.5"/>
    <row r="1048552" customFormat="1" ht="13.5"/>
    <row r="1048553" customFormat="1" ht="13.5"/>
    <row r="1048554" customFormat="1" ht="13.5"/>
    <row r="1048555" customFormat="1" ht="13.5"/>
    <row r="1048556" customFormat="1" ht="13.5"/>
    <row r="1048557" customFormat="1" ht="13.5"/>
    <row r="1048558" customFormat="1" ht="13.5"/>
    <row r="1048559" customFormat="1" ht="13.5"/>
    <row r="1048560" customFormat="1" ht="13.5"/>
    <row r="1048561" customFormat="1" ht="13.5"/>
    <row r="1048562" customFormat="1" ht="13.5"/>
    <row r="1048563" customFormat="1" ht="13.5"/>
    <row r="1048564" customFormat="1" ht="13.5"/>
    <row r="1048565" customFormat="1" ht="13.5"/>
    <row r="1048566" customFormat="1" ht="13.5"/>
    <row r="1048567" customFormat="1" ht="13.5"/>
    <row r="1048568" customFormat="1" ht="13.5"/>
    <row r="1048569" customFormat="1" ht="13.5"/>
    <row r="1048570" customFormat="1" ht="13.5"/>
    <row r="1048571" customFormat="1" ht="13.5"/>
    <row r="1048572" customFormat="1" ht="13.5"/>
    <row r="1048573" customFormat="1" ht="13.5"/>
    <row r="1048574" customFormat="1" ht="13.5"/>
    <row r="1048575" customFormat="1" ht="13.5"/>
    <row r="1048576" customFormat="1" ht="13.5"/>
  </sheetData>
  <autoFilter xmlns:etc="http://www.wps.cn/officeDocument/2017/etCustomData" ref="A4:K100" etc:filterBottomFollowUsedRange="0">
    <filterColumn colId="1">
      <filters>
        <filter val="福建省晋江市碧圣建材有限公司"/>
        <filter val="泉州亲亲食品有限公司"/>
        <filter val="泉州聚华鞋业有限公司"/>
        <filter val="晋江市港益纤维制品有限公司"/>
        <filter val="安踏体育用品集团有限公司"/>
        <filter val="晋江市永信达织造制衣有限公司"/>
        <filter val="茂泰（福建）新材料科技有限公司"/>
        <filter val="晋江市阳田金属制品有限公司"/>
        <filter val="艾派集团（中国）有限公司"/>
        <filter val="福建省向兴纺织科技有限公司"/>
        <filter val="晋江万兴隆染织实业有限公司"/>
        <filter val="晋江南方织造有限公司"/>
        <filter val="福建晋江凤竹鞋业发展有限公司"/>
        <filter val="福建博文织造有限公司"/>
        <filter val="晋江市伟业城金属制品有限公司"/>
        <filter val="福建锦科新材料科技有限公司"/>
        <filter val="福建省大邦包装用品有限公司"/>
        <filter val="泉州沐途者纺织科技有限公司"/>
        <filter val="福建好来屋食品工业有限公司"/>
        <filter val="福建盛欣化纤有限公司"/>
        <filter val="晋江广达陶瓷有限公司"/>
        <filter val="福建省绿呵卫生用品有限公司"/>
        <filter val="晋江市新合发塑胶印刷有限公司"/>
        <filter val="福建浔兴拉链科技股份有限公司"/>
        <filter val="通亿（泉州）轻工有限公司"/>
        <filter val="信泰（福建）科技有限公司"/>
        <filter val="恒安（中国）纸业有限公司"/>
        <filter val="福建柒牌时装科技股份有限公司"/>
        <filter val="泉州星竹鞋材有限公司"/>
        <filter val="福建晋江市祥达陶瓷有限公司"/>
        <filter val="福建福田纺织印染科技有限公司"/>
        <filter val="晋江市塔工五金锻压厂（普通合伙）"/>
        <filter val="福建盼盼饮料有限公司"/>
        <filter val="墩煌（福建）实业有限公司"/>
        <filter val="晋江市华丽环保科技有限公司"/>
        <filter val="泉州市冠兴环保科技有限公司"/>
        <filter val="蜡笔小新（福建）食品工业有限公司"/>
        <filter val="福建欣兴泰新材料股份有限公司"/>
        <filter val="福建省龙盛达棉纺织造有限公司"/>
        <filter val="福建润邦鞋业有限公司"/>
        <filter val="泉州振兴纺织有限公司"/>
        <filter val="泉州恒毅机械有限公司"/>
        <filter val="晋江东骏鞋材有限公司"/>
        <filter val="福建百宏聚纤科技实业有限公司"/>
        <filter val="晋江福兴拉链有限公司"/>
        <filter val="福建省群英箱聚印刷有限公司"/>
        <filter val="福建百宏高新材料实业有限公司"/>
        <filter val="晋江市美胜陶瓷实业有限公司"/>
        <filter val="中乔体育股份有限公司"/>
        <filter val="安踏（中国）有限公司"/>
        <filter val="福建省晋江市丹豪陶瓷有限公司"/>
        <filter val="福建恒安卫生材料有限公司"/>
        <filter val="晋江市鸿瀚纺织科技有限公司"/>
        <filter val="晋江市自然化纤制造有限公司"/>
        <filter val="福建恒安家庭生活用品有限公司"/>
        <filter val="晋江市三福纺织实业有限公司"/>
        <filter val="福建省晋江市华宇织造有限公司"/>
        <filter val="晋江恒安家庭生活用纸有限公司"/>
        <filter val="晋江富联漂染印花工业有限公司"/>
        <filter val="三六一度（中国）有限公司"/>
        <filter val="佳福（福建）染整有限公司"/>
        <filter val="百佳（福建）内衣有限公司"/>
        <filter val="聚隆(福建)包装有限公司"/>
        <filter val="晋江亿兴隆纺织实业有限公司"/>
        <filter val="晋江鹏德纺织有限公司"/>
        <filter val="利郎（中国）有限公司"/>
        <filter val="晋江市达亿经编织造有限公司"/>
        <filter val="晋江国盛新材料科技有限公司"/>
        <filter val="金鹰（福建）印刷有限公司"/>
        <filter val="福建省安泰建材实业有限公司"/>
        <filter val="晋江市现代彩色印刷有限公司"/>
        <filter val="福建华清电子材料科技有限公司"/>
        <filter val="晋江市绿园包装有限公司"/>
        <filter val="晋江市龙兴隆染织实业有限公司"/>
        <filter val="福建凯达集团有限公司"/>
        <filter val="泉州安踏鞋材有限公司"/>
        <filter val="福建晋工机械有限公司"/>
        <filter val="福建省润全护理用品有限公司"/>
        <filter val="福建省港丰新材料科技有限公司"/>
        <filter val="福建逸锦化纤有限公司"/>
        <filter val="福建凤竹纺织科技股份有限公司"/>
        <filter val="福建省华宝智能科技有限公司"/>
        <filter val="永固纺织科技有限公司"/>
        <filter val="晋江市成达齿轮有限公司"/>
        <filter val="晋江市华联印铁制罐有限公司"/>
        <filter val="大发科技集团有限公司"/>
        <filter val="晋江市七彩狐服装织造有限公司"/>
        <filter val="福建晋江天然气发电有限公司"/>
        <filter val="晋江市兆安科技股份有限公司"/>
        <filter val="福建省华增鞋业科技有限公司"/>
        <filter val="晋江市安海联诚机械有限公司"/>
        <filter val="泉州市六源印染织造有限公司"/>
        <filter val="兴业皮革科技股份有限公司"/>
      </filters>
    </filterColumn>
    <extLst/>
  </autoFilter>
  <sortState ref="A5:K97">
    <sortCondition ref="A5:A97"/>
  </sortState>
  <mergeCells count="2">
    <mergeCell ref="A1:D1"/>
    <mergeCell ref="A2:J2"/>
  </mergeCells>
  <conditionalFormatting sqref="B1 B3:B4 B99:B1048496">
    <cfRule type="duplicateValues" dxfId="0" priority="2"/>
  </conditionalFormatting>
  <conditionalFormatting sqref="C1 C3:C4 C99:C1048496">
    <cfRule type="duplicateValues" dxfId="0" priority="3"/>
  </conditionalFormatting>
  <conditionalFormatting sqref="B5:B13 B15:B71 B72:B95 B96 B97 B98">
    <cfRule type="duplicateValues" dxfId="0" priority="1"/>
  </conditionalFormatting>
  <dataValidations count="1">
    <dataValidation type="list" allowBlank="1" showInputMessage="1" showErrorMessage="1" sqref="C5:C98">
      <formula1>"青阳街道,梅岭街道,西园街道,罗山街道,灵源街道,新塘街道,陈埭镇,池店镇,安海镇,磁灶镇,内坑镇,紫帽镇,东石镇,永和镇,英林镇,金井镇,龙湖镇,深沪镇,西滨镇,经济开发区,出口加工区"</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9"/>
  <sheetViews>
    <sheetView workbookViewId="0">
      <selection activeCell="A4" sqref="A4"/>
    </sheetView>
  </sheetViews>
  <sheetFormatPr defaultColWidth="9" defaultRowHeight="13.5" outlineLevelCol="2"/>
  <cols>
    <col min="1" max="1" width="22.4166666666667" customWidth="1"/>
    <col min="2" max="2" width="62.75" style="1" customWidth="1"/>
    <col min="3" max="3" width="5.25" customWidth="1"/>
  </cols>
  <sheetData>
    <row r="1" spans="1:2">
      <c r="A1" t="s">
        <v>325</v>
      </c>
      <c r="B1" t="s">
        <v>344</v>
      </c>
    </row>
    <row r="3" spans="1:2">
      <c r="A3" t="s">
        <v>942</v>
      </c>
      <c r="B3"/>
    </row>
    <row r="4" spans="1:3">
      <c r="A4" t="s">
        <v>320</v>
      </c>
      <c r="B4" t="s">
        <v>5</v>
      </c>
      <c r="C4" t="s">
        <v>943</v>
      </c>
    </row>
    <row r="5" spans="1:3">
      <c r="A5" t="s">
        <v>944</v>
      </c>
      <c r="B5" t="s">
        <v>945</v>
      </c>
      <c r="C5">
        <v>1</v>
      </c>
    </row>
    <row r="6" spans="2:3">
      <c r="B6" t="s">
        <v>946</v>
      </c>
      <c r="C6">
        <v>34</v>
      </c>
    </row>
    <row r="7" spans="2:3">
      <c r="B7" t="s">
        <v>947</v>
      </c>
      <c r="C7">
        <v>1</v>
      </c>
    </row>
    <row r="8" spans="2:3">
      <c r="B8" t="s">
        <v>948</v>
      </c>
      <c r="C8">
        <v>7</v>
      </c>
    </row>
    <row r="9" spans="1:3">
      <c r="A9" t="s">
        <v>949</v>
      </c>
      <c r="B9"/>
      <c r="C9">
        <v>43</v>
      </c>
    </row>
    <row r="10" spans="1:3">
      <c r="A10" t="s">
        <v>950</v>
      </c>
      <c r="B10" t="s">
        <v>951</v>
      </c>
      <c r="C10">
        <v>5</v>
      </c>
    </row>
    <row r="11" spans="1:3">
      <c r="A11" t="s">
        <v>952</v>
      </c>
      <c r="B11"/>
      <c r="C11">
        <v>5</v>
      </c>
    </row>
    <row r="12" spans="1:3">
      <c r="A12" t="s">
        <v>668</v>
      </c>
      <c r="B12" t="s">
        <v>953</v>
      </c>
      <c r="C12">
        <v>1</v>
      </c>
    </row>
    <row r="13" spans="2:3">
      <c r="B13" t="s">
        <v>954</v>
      </c>
      <c r="C13">
        <v>108</v>
      </c>
    </row>
    <row r="14" spans="2:3">
      <c r="B14" t="s">
        <v>955</v>
      </c>
      <c r="C14">
        <v>47</v>
      </c>
    </row>
    <row r="15" spans="1:3">
      <c r="A15" t="s">
        <v>956</v>
      </c>
      <c r="B15"/>
      <c r="C15">
        <v>156</v>
      </c>
    </row>
    <row r="16" spans="1:3">
      <c r="A16" t="s">
        <v>957</v>
      </c>
      <c r="B16" t="s">
        <v>935</v>
      </c>
      <c r="C16">
        <v>2</v>
      </c>
    </row>
    <row r="17" spans="1:3">
      <c r="A17" t="s">
        <v>958</v>
      </c>
      <c r="B17"/>
      <c r="C17">
        <v>2</v>
      </c>
    </row>
    <row r="18" spans="1:3">
      <c r="A18" t="s">
        <v>339</v>
      </c>
      <c r="B18" t="s">
        <v>959</v>
      </c>
      <c r="C18">
        <v>15</v>
      </c>
    </row>
    <row r="19" spans="2:3">
      <c r="B19" t="s">
        <v>960</v>
      </c>
      <c r="C19">
        <v>1</v>
      </c>
    </row>
    <row r="20" spans="2:3">
      <c r="B20" t="s">
        <v>961</v>
      </c>
      <c r="C20">
        <v>1</v>
      </c>
    </row>
    <row r="21" spans="2:3">
      <c r="B21" t="s">
        <v>962</v>
      </c>
      <c r="C21">
        <v>1</v>
      </c>
    </row>
    <row r="22" spans="2:3">
      <c r="B22" t="s">
        <v>963</v>
      </c>
      <c r="C22">
        <v>1</v>
      </c>
    </row>
    <row r="23" spans="2:3">
      <c r="B23" t="s">
        <v>964</v>
      </c>
      <c r="C23">
        <v>1</v>
      </c>
    </row>
    <row r="24" spans="2:3">
      <c r="B24" t="s">
        <v>965</v>
      </c>
      <c r="C24">
        <v>1</v>
      </c>
    </row>
    <row r="25" spans="2:3">
      <c r="B25" t="s">
        <v>966</v>
      </c>
      <c r="C25">
        <v>2</v>
      </c>
    </row>
    <row r="26" spans="2:3">
      <c r="B26" t="s">
        <v>235</v>
      </c>
      <c r="C26">
        <v>10</v>
      </c>
    </row>
    <row r="27" spans="1:3">
      <c r="A27" t="s">
        <v>967</v>
      </c>
      <c r="B27"/>
      <c r="C27">
        <v>33</v>
      </c>
    </row>
    <row r="28" spans="1:3">
      <c r="A28" t="s">
        <v>968</v>
      </c>
      <c r="B28" t="s">
        <v>969</v>
      </c>
      <c r="C28">
        <v>1</v>
      </c>
    </row>
    <row r="29" spans="2:3">
      <c r="B29" t="s">
        <v>970</v>
      </c>
      <c r="C29">
        <v>1</v>
      </c>
    </row>
    <row r="30" spans="2:3">
      <c r="B30" t="s">
        <v>971</v>
      </c>
      <c r="C30">
        <v>1</v>
      </c>
    </row>
    <row r="31" spans="2:3">
      <c r="B31" t="s">
        <v>972</v>
      </c>
      <c r="C31">
        <v>1</v>
      </c>
    </row>
    <row r="32" spans="2:3">
      <c r="B32" t="s">
        <v>973</v>
      </c>
      <c r="C32">
        <v>1</v>
      </c>
    </row>
    <row r="33" spans="2:3">
      <c r="B33" t="s">
        <v>974</v>
      </c>
      <c r="C33">
        <v>1</v>
      </c>
    </row>
    <row r="34" spans="2:3">
      <c r="B34" t="s">
        <v>975</v>
      </c>
      <c r="C34">
        <v>1</v>
      </c>
    </row>
    <row r="35" spans="2:3">
      <c r="B35" t="s">
        <v>976</v>
      </c>
      <c r="C35">
        <v>1</v>
      </c>
    </row>
    <row r="36" spans="2:3">
      <c r="B36" t="s">
        <v>977</v>
      </c>
      <c r="C36">
        <v>1</v>
      </c>
    </row>
    <row r="37" spans="2:3">
      <c r="B37" t="s">
        <v>978</v>
      </c>
      <c r="C37">
        <v>1</v>
      </c>
    </row>
    <row r="38" spans="2:3">
      <c r="B38" t="s">
        <v>979</v>
      </c>
      <c r="C38">
        <v>1</v>
      </c>
    </row>
    <row r="39" spans="2:3">
      <c r="B39" t="s">
        <v>980</v>
      </c>
      <c r="C39">
        <v>1</v>
      </c>
    </row>
    <row r="40" spans="2:3">
      <c r="B40" t="s">
        <v>981</v>
      </c>
      <c r="C40">
        <v>1</v>
      </c>
    </row>
    <row r="41" spans="2:3">
      <c r="B41" t="s">
        <v>982</v>
      </c>
      <c r="C41">
        <v>1</v>
      </c>
    </row>
    <row r="42" spans="2:3">
      <c r="B42" t="s">
        <v>983</v>
      </c>
      <c r="C42">
        <v>1</v>
      </c>
    </row>
    <row r="43" spans="2:3">
      <c r="B43" t="s">
        <v>984</v>
      </c>
      <c r="C43">
        <v>1</v>
      </c>
    </row>
    <row r="44" spans="2:3">
      <c r="B44" t="s">
        <v>985</v>
      </c>
      <c r="C44">
        <v>1</v>
      </c>
    </row>
    <row r="45" spans="2:3">
      <c r="B45" t="s">
        <v>986</v>
      </c>
      <c r="C45">
        <v>1</v>
      </c>
    </row>
    <row r="46" spans="2:3">
      <c r="B46" t="s">
        <v>987</v>
      </c>
      <c r="C46">
        <v>1</v>
      </c>
    </row>
    <row r="47" spans="2:3">
      <c r="B47" t="s">
        <v>988</v>
      </c>
      <c r="C47">
        <v>1</v>
      </c>
    </row>
    <row r="48" spans="2:3">
      <c r="B48" t="s">
        <v>989</v>
      </c>
      <c r="C48">
        <v>1</v>
      </c>
    </row>
    <row r="49" spans="2:3">
      <c r="B49" t="s">
        <v>990</v>
      </c>
      <c r="C49">
        <v>1</v>
      </c>
    </row>
    <row r="50" spans="2:3">
      <c r="B50" t="s">
        <v>991</v>
      </c>
      <c r="C50">
        <v>1</v>
      </c>
    </row>
    <row r="51" spans="2:3">
      <c r="B51" t="s">
        <v>992</v>
      </c>
      <c r="C51">
        <v>1</v>
      </c>
    </row>
    <row r="52" spans="2:3">
      <c r="B52" t="s">
        <v>993</v>
      </c>
      <c r="C52">
        <v>1</v>
      </c>
    </row>
    <row r="53" spans="2:3">
      <c r="B53" t="s">
        <v>994</v>
      </c>
      <c r="C53">
        <v>1</v>
      </c>
    </row>
    <row r="54" spans="2:3">
      <c r="B54" t="s">
        <v>995</v>
      </c>
      <c r="C54">
        <v>1</v>
      </c>
    </row>
    <row r="55" spans="2:3">
      <c r="B55" t="s">
        <v>996</v>
      </c>
      <c r="C55">
        <v>1</v>
      </c>
    </row>
    <row r="56" spans="2:3">
      <c r="B56" t="s">
        <v>997</v>
      </c>
      <c r="C56">
        <v>1</v>
      </c>
    </row>
    <row r="57" spans="2:3">
      <c r="B57" t="s">
        <v>998</v>
      </c>
      <c r="C57">
        <v>1</v>
      </c>
    </row>
    <row r="58" spans="2:3">
      <c r="B58" t="s">
        <v>999</v>
      </c>
      <c r="C58">
        <v>1</v>
      </c>
    </row>
    <row r="59" spans="2:3">
      <c r="B59" t="s">
        <v>1000</v>
      </c>
      <c r="C59">
        <v>1</v>
      </c>
    </row>
    <row r="60" spans="2:3">
      <c r="B60" t="s">
        <v>1001</v>
      </c>
      <c r="C60">
        <v>1</v>
      </c>
    </row>
    <row r="61" spans="2:3">
      <c r="B61" t="s">
        <v>1002</v>
      </c>
      <c r="C61">
        <v>1</v>
      </c>
    </row>
    <row r="62" spans="2:3">
      <c r="B62" t="s">
        <v>1003</v>
      </c>
      <c r="C62">
        <v>1</v>
      </c>
    </row>
    <row r="63" spans="2:3">
      <c r="B63" t="s">
        <v>1004</v>
      </c>
      <c r="C63">
        <v>1</v>
      </c>
    </row>
    <row r="64" spans="2:3">
      <c r="B64" t="s">
        <v>1005</v>
      </c>
      <c r="C64">
        <v>1</v>
      </c>
    </row>
    <row r="65" spans="2:3">
      <c r="B65" t="s">
        <v>1006</v>
      </c>
      <c r="C65">
        <v>8</v>
      </c>
    </row>
    <row r="66" spans="2:3">
      <c r="B66" t="s">
        <v>1007</v>
      </c>
      <c r="C66">
        <v>10</v>
      </c>
    </row>
    <row r="67" spans="1:3">
      <c r="A67" t="s">
        <v>1008</v>
      </c>
      <c r="B67"/>
      <c r="C67">
        <v>55</v>
      </c>
    </row>
    <row r="68" spans="1:3">
      <c r="A68" t="s">
        <v>1009</v>
      </c>
      <c r="B68"/>
      <c r="C68">
        <v>294</v>
      </c>
    </row>
    <row r="69" spans="2:2">
      <c r="B69"/>
    </row>
    <row r="70" spans="2:2">
      <c r="B70"/>
    </row>
    <row r="71" spans="2:2">
      <c r="B71"/>
    </row>
    <row r="72" spans="2:2">
      <c r="B72"/>
    </row>
    <row r="73" spans="2:2">
      <c r="B73"/>
    </row>
    <row r="74" spans="2:2">
      <c r="B74"/>
    </row>
    <row r="75" spans="2:2">
      <c r="B75"/>
    </row>
    <row r="76" spans="2:2">
      <c r="B76"/>
    </row>
    <row r="77" spans="2:2">
      <c r="B77"/>
    </row>
    <row r="78" spans="2:2">
      <c r="B78"/>
    </row>
    <row r="79" spans="2:2">
      <c r="B79"/>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2024年度经济发展鼓励扶持政策（第二批）受理项目汇总表</vt:lpstr>
      <vt:lpstr>上云企业补助名单</vt:lpstr>
      <vt:lpstr>本级留成</vt:lpstr>
      <vt:lpstr>2022年重点技改企业申报清单</vt:lpstr>
      <vt:lpstr>2023年需注意事项</vt:lpstr>
      <vt:lpstr>Sheet5</vt:lpstr>
      <vt:lpstr>新建1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2015-06-10T18:19:00Z</dcterms:created>
  <cp:lastPrinted>2021-02-09T14:25:00Z</cp:lastPrinted>
  <dcterms:modified xsi:type="dcterms:W3CDTF">2025-12-19T19:52:27Z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9FD3E143C9AACA5A7B3C45693F357C5C_43</vt:lpwstr>
  </property>
  <property fmtid="{D5CDD505-2E9C-101B-9397-08002B2CF9AE}" pid="4" name="KSOReadingLayout">
    <vt:bool>true</vt:bool>
  </property>
</Properties>
</file>