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05" firstSheet="1"/>
  </bookViews>
  <sheets>
    <sheet name="01.临床核心系统和医共体平台" sheetId="29" r:id="rId1"/>
    <sheet name="02.数智中心及医院其他业务系统" sheetId="32" r:id="rId2"/>
    <sheet name="03.信息化工程监理、评级督导、安全测评服务" sheetId="34" r:id="rId3"/>
    <sheet name="04.项目配套硬件" sheetId="20" r:id="rId4"/>
  </sheets>
  <definedNames>
    <definedName name="_xlnm._FilterDatabase" localSheetId="1" hidden="1">'02.数智中心及医院其他业务系统'!$A$1:$H$48</definedName>
    <definedName name="_xlnm._FilterDatabase" localSheetId="2" hidden="1">'03.信息化工程监理、评级督导、安全测评服务'!$A$2:$I$8</definedName>
    <definedName name="_xlnm._FilterDatabase" localSheetId="3" hidden="1">'04.项目配套硬件'!$A$2:$H$69</definedName>
    <definedName name="_xlnm._FilterDatabase" localSheetId="0" hidden="1">'01.临床核心系统和医共体平台'!#REF!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<sst xmlns="http://schemas.openxmlformats.org/spreadsheetml/2006/main" count="599" uniqueCount="486">
  <si>
    <t>序号</t>
  </si>
  <si>
    <t>业务领域</t>
  </si>
  <si>
    <t>子领域</t>
  </si>
  <si>
    <t>系统名称</t>
  </si>
  <si>
    <t>预算
（万元）</t>
  </si>
  <si>
    <t>小计
（万元）</t>
  </si>
  <si>
    <t>备注</t>
  </si>
  <si>
    <t>厂家</t>
  </si>
  <si>
    <t>其他说明</t>
  </si>
  <si>
    <t>临床核心业务一体化平台</t>
  </si>
  <si>
    <t>通用业务</t>
  </si>
  <si>
    <t>患者基本信息管理系统</t>
  </si>
  <si>
    <t>含就诊卡、医保卡绑定</t>
  </si>
  <si>
    <t>医疗业务统计系统</t>
  </si>
  <si>
    <t>含门急诊、住院业务查询统计</t>
  </si>
  <si>
    <t>门诊一体化业务</t>
  </si>
  <si>
    <t>门诊预约挂号系统</t>
  </si>
  <si>
    <t>门诊分诊系统</t>
  </si>
  <si>
    <t>门诊医生工作站</t>
  </si>
  <si>
    <t>支持历史病历、检查、检验调阅和应用
支持简易门诊模式</t>
  </si>
  <si>
    <t>门诊慢病医生站</t>
  </si>
  <si>
    <t>门诊护士工作站</t>
  </si>
  <si>
    <t>门诊电子病历</t>
  </si>
  <si>
    <t>支持历史病历、检查、检验调阅和应用
支持专科模板（如口腔、眼科、康复等）、专科知识库</t>
  </si>
  <si>
    <t>门诊收费系统</t>
  </si>
  <si>
    <t>含诊间结算</t>
  </si>
  <si>
    <t>门诊预付费管理系统</t>
  </si>
  <si>
    <t>门诊配液管理系统</t>
  </si>
  <si>
    <t>日间门诊管理系统</t>
  </si>
  <si>
    <t>对账管理系统</t>
  </si>
  <si>
    <t>支持支付方式、商户的不同角度的对账管理
系统具备强大对账管理功能，支持按支付方式、商户等多维度对账。可精准识别单边账，实时展示明细，快速定位问题。支持一键原通道退费，对存疑单边账提供详尽对账明细，助力溯源查因后再退费，保障财务数据精准，提升医院运营效率。</t>
  </si>
  <si>
    <t>门诊应急系统</t>
  </si>
  <si>
    <t>住院一体化业务</t>
  </si>
  <si>
    <t>住院出入转系统</t>
  </si>
  <si>
    <t>预住院管理</t>
  </si>
  <si>
    <t>床位管理中心</t>
  </si>
  <si>
    <t>住院医生工作站</t>
  </si>
  <si>
    <t>支持历史病历、检查、检验调阅</t>
  </si>
  <si>
    <t>住院电子病历</t>
  </si>
  <si>
    <t>支持历史病历、检查、检验调阅和应用
支持专科病历模板（如口腔、眼科、康复等）、专科知识库；可引用外部医疗机构数据病历书写，检验结果互认、过敏提示等</t>
  </si>
  <si>
    <t>临床路径管理系统</t>
  </si>
  <si>
    <t>住院护士工作站</t>
  </si>
  <si>
    <t>会诊管理系统</t>
  </si>
  <si>
    <t>住院收费系统</t>
  </si>
  <si>
    <t>含住院计费/退费管理、出院结算、中途结算、取消结算</t>
  </si>
  <si>
    <t>移动住院医生工作站</t>
  </si>
  <si>
    <t>支持患者信息管理、病历查阅编辑、医嘱处理、检查检验申请与结果查询、会诊处理等功能，支持移动查房、医疗知识查询查看等。使医生能实时掌握患者情况，及时调整治疗方案。</t>
  </si>
  <si>
    <t>药学服务</t>
  </si>
  <si>
    <t>药品信息维护</t>
  </si>
  <si>
    <t>供应商信息维护</t>
  </si>
  <si>
    <t>药库管理系统</t>
  </si>
  <si>
    <t>支持移动端盘点</t>
  </si>
  <si>
    <t>门诊药房管理系统</t>
  </si>
  <si>
    <t>急诊药房管理系统</t>
  </si>
  <si>
    <t>住院药房管理系统</t>
  </si>
  <si>
    <t>制剂管理系统</t>
  </si>
  <si>
    <t>含医嘱审核、医嘱发药、出院带药等</t>
  </si>
  <si>
    <t>煎药室管理系统</t>
  </si>
  <si>
    <t>中草药房管理系统</t>
  </si>
  <si>
    <t>住院配液中心系统</t>
  </si>
  <si>
    <t>支持配液环节的移动端支持</t>
  </si>
  <si>
    <t>电子药历</t>
  </si>
  <si>
    <t>抗菌药物管理</t>
  </si>
  <si>
    <t>病区药柜管理</t>
  </si>
  <si>
    <t>处方点评系统</t>
  </si>
  <si>
    <t>合理用药系统</t>
  </si>
  <si>
    <t>药师审方系统</t>
  </si>
  <si>
    <t>医疗管理</t>
  </si>
  <si>
    <t>医务管理系统</t>
  </si>
  <si>
    <t>医疗准入与职权管理</t>
  </si>
  <si>
    <t>各种医疗准入内容管理以及医务人员职务行使权的管理，含医师资质授权</t>
  </si>
  <si>
    <t>传染病报卡管理</t>
  </si>
  <si>
    <t>抗菌药物分级管理</t>
  </si>
  <si>
    <t>重大非传染病疾病上报系统</t>
  </si>
  <si>
    <t>食源性疾病管理</t>
  </si>
  <si>
    <t>慢性阻塞性肺疾病上报</t>
  </si>
  <si>
    <t>罕见病诊疗服务登记上报系统</t>
  </si>
  <si>
    <t>精神疾病管理</t>
  </si>
  <si>
    <t>多学科会诊（MDT）管理系统</t>
  </si>
  <si>
    <t>死亡证明书管理</t>
  </si>
  <si>
    <t>护理管理</t>
  </si>
  <si>
    <t>移动护理系统</t>
  </si>
  <si>
    <t>护理管理系统</t>
  </si>
  <si>
    <t>含护理排班</t>
  </si>
  <si>
    <t>护理病历</t>
  </si>
  <si>
    <t>含智能护理路径系统（智能引导）</t>
  </si>
  <si>
    <t>门诊移动输液系统</t>
  </si>
  <si>
    <t>智能护理大屏系统</t>
  </si>
  <si>
    <t>不含设备</t>
  </si>
  <si>
    <t>医疗安全与质量管理</t>
  </si>
  <si>
    <t>医疗质控管理</t>
  </si>
  <si>
    <t>院级、科室级医疗质量控制，各类医疗护理的数量与质量控制指标设定、统计报表、数据查询与展现处理</t>
  </si>
  <si>
    <t>病历内涵质控管理</t>
  </si>
  <si>
    <t>含住院、门诊病历质量管理</t>
  </si>
  <si>
    <t>医疗危急值管理</t>
  </si>
  <si>
    <t>医疗安全(不良)事件</t>
  </si>
  <si>
    <t>各类不良事件报告管理，不良事件处理追踪与反馈</t>
  </si>
  <si>
    <t>单病种质量管理系统</t>
  </si>
  <si>
    <t>医疗质量综合监管平台</t>
  </si>
  <si>
    <t>AI赋能医疗服务</t>
  </si>
  <si>
    <t>辅助诊疗智能助手</t>
  </si>
  <si>
    <t>病历生成智能助手</t>
  </si>
  <si>
    <t>结合AI + 大模型技术，结合，根据患者的主诉、病史、检查检验等临床信息，快速生成病历文书建议。</t>
  </si>
  <si>
    <t>医疗质量智能助手</t>
  </si>
  <si>
    <t>工作清单智能助手</t>
  </si>
  <si>
    <t>DRG分析智能助手</t>
  </si>
  <si>
    <t>支持病案首页/结算清单双重智能质控；支持智能诊断优化；生成DRG智能分析报告</t>
  </si>
  <si>
    <t>评级辅助</t>
  </si>
  <si>
    <t>医疗业务闭环管理系统</t>
  </si>
  <si>
    <t>电子病历五级、六级要求的22个医疗质量安全场景的闭环管理要求，细化闭环监控点。
不依赖于CDR展现，业务系统提供数据</t>
  </si>
  <si>
    <t>临床决策支持应用(CDSS)</t>
  </si>
  <si>
    <t>电子病历五级要求达到高级医疗决策支持的要求，可根据患者全周期诊疗数据，自动进行警示及检查，实现初步智能，辅助医师进行自动测量、标注等</t>
  </si>
  <si>
    <t>医学知识库</t>
  </si>
  <si>
    <t>推荐UpToDate,建设循证医学知识数据库和医学资料文献数据库，同时建设临床知识库统一管理平台</t>
  </si>
  <si>
    <t>电子病历数据核查系统</t>
  </si>
  <si>
    <t>电子病历评级必须</t>
  </si>
  <si>
    <t>日间手术管理系统</t>
  </si>
  <si>
    <t>含高值耗材计费</t>
  </si>
  <si>
    <t>通用医技、治疗管理系统</t>
  </si>
  <si>
    <t>智慧服务</t>
  </si>
  <si>
    <t>互联网诊疗</t>
  </si>
  <si>
    <t>互联网医院</t>
  </si>
  <si>
    <r>
      <rPr>
        <sz val="10"/>
        <color theme="1"/>
        <rFont val="微软雅黑"/>
        <charset val="134"/>
      </rPr>
      <t>针对智慧医疗服务的要求，优化患者就诊服务流程。 核心升级：提升在线诊疗服务效率。优化处方流转中的线上审方功能，强化线上线下服务联动。 
覆盖预问诊、挂号、诊疗预约（就诊</t>
    </r>
    <r>
      <rPr>
        <sz val="10"/>
        <rFont val="微软雅黑"/>
        <charset val="134"/>
      </rPr>
      <t>、检查、治疗</t>
    </r>
    <r>
      <rPr>
        <sz val="10"/>
        <color theme="1"/>
        <rFont val="微软雅黑"/>
        <charset val="134"/>
      </rPr>
      <t>）、缴费、线上诊疗、处方配送、检查检验报告、病历查询、电子发票等患者就诊流程全覆盖。</t>
    </r>
  </si>
  <si>
    <t>智能消息提醒平台</t>
  </si>
  <si>
    <t>为患者提供移动端的诊疗活动情况告知，如：手术通知、入院提示、出院提示，取药、报告、危急值信息等</t>
  </si>
  <si>
    <t>智能导诊</t>
  </si>
  <si>
    <t>利用多模态交互引擎、症状特征拓扑分析和自适应对话优化等关键技术，通过图文、语音等人机对话方式，采集患者症状、病史、检验检查报告等临床信息，结合医学知识图谱和深度学习技术，为患者提供精准的就诊科室、就诊流程、注意事项等服务。</t>
  </si>
  <si>
    <t>智能报告解读</t>
  </si>
  <si>
    <t>结合 AI + 大模型技术，利用基于医学本体论的指标解析引擎、多维度知识融合机制和个性化建议，分析检查、检验、体检等各类报告内容，精准识别关键指标与异常数据，并将其转化为通俗易懂的语言，为患者提供专业、易懂的报告解读及后续复诊、进一步检查或治疗建议。</t>
  </si>
  <si>
    <t>患者服务</t>
  </si>
  <si>
    <t>慢病管理服务</t>
  </si>
  <si>
    <t>国家公卫要求的慢病管理服务（主要是在社区建档，固定责任医生，接受健康管理）</t>
  </si>
  <si>
    <t>医患关系管理系统</t>
  </si>
  <si>
    <t>患者投诉、表扬、纠纷预警与处置等记录；医患满意度调查、医院能力服务评价</t>
  </si>
  <si>
    <t>患者自助服务</t>
  </si>
  <si>
    <t>院内患者轮椅、订餐、护工、院内商业等服务安排，公众号、小程序</t>
  </si>
  <si>
    <t>智能随访管理系统</t>
  </si>
  <si>
    <t>支持慢病、重点专科对方，通过AI与医疗领域大模型能力，构建全链条闭环随访服务体系。基于自然语言交互技术，系统可自动解析患者语音/文本反馈，实时调用医学文献库、诊疗指南等权威知识源，动态生成符合临床逻辑的追问话术，精准采集患者恢复情况、症状演变、用药依从性、生存情况等关键数据。</t>
  </si>
  <si>
    <t>患者精准追踪系统</t>
  </si>
  <si>
    <t>利用AI技术实现患者精准筛查和定位，高效整合与分析患者数据，支持分级管理和精准触达。系统具备临床应用反馈优化功能，根据实际应用情况调整追踪策略，同时对关键患者的召回情况进行全面统计分析，提升医疗机构对关键患者的管理效率和服务质量。</t>
  </si>
  <si>
    <t>信息集成</t>
  </si>
  <si>
    <t>集成平台</t>
  </si>
  <si>
    <t>信息集成引擎</t>
  </si>
  <si>
    <t>互联互通评级必须，足医院评级的所有交互服务及共享文档服务设计</t>
  </si>
  <si>
    <t>信息平台管理</t>
  </si>
  <si>
    <t>互联互通评级必须</t>
  </si>
  <si>
    <t>服务监控管理</t>
  </si>
  <si>
    <t>主数据管理系统</t>
  </si>
  <si>
    <t>患者主索引系统</t>
  </si>
  <si>
    <t>统一集成门户（单点登录）</t>
  </si>
  <si>
    <t>平台数据脱敏服务系统</t>
  </si>
  <si>
    <t>临床数据中心(CDR)</t>
  </si>
  <si>
    <t>临床数据中心</t>
  </si>
  <si>
    <t>患者360视图</t>
  </si>
  <si>
    <t>共享文档管理系统</t>
  </si>
  <si>
    <t>医共体建设</t>
  </si>
  <si>
    <t>医共体信息平台</t>
  </si>
  <si>
    <t>数据采集与交换平台</t>
  </si>
  <si>
    <t>在医院集成平台系统扩展</t>
  </si>
  <si>
    <t>医共体数据中心</t>
  </si>
  <si>
    <t>基于已有数据中台上建立医共体数据中心</t>
  </si>
  <si>
    <t>医共体EMPI</t>
  </si>
  <si>
    <t>主数据管理</t>
  </si>
  <si>
    <t>健康档案管理系统</t>
  </si>
  <si>
    <t>医疗公卫一体化</t>
  </si>
  <si>
    <t>医共体一体化云HIS</t>
  </si>
  <si>
    <t>在医院一体化临床系统扩展</t>
  </si>
  <si>
    <t>家庭医生一体化系统</t>
  </si>
  <si>
    <t>医疗公卫一体化业务管理系统</t>
  </si>
  <si>
    <t>医联体公共卫生服务系统</t>
  </si>
  <si>
    <t>医共体财务管理系统</t>
  </si>
  <si>
    <t>医共体人事管理系统</t>
  </si>
  <si>
    <t>医共体综合监测中心</t>
  </si>
  <si>
    <t>医疗服务监管</t>
  </si>
  <si>
    <t>医疗费用监管</t>
  </si>
  <si>
    <t>医疗业务统计分析</t>
  </si>
  <si>
    <t>区域医疗协同中心</t>
  </si>
  <si>
    <t>区域影像中心</t>
  </si>
  <si>
    <t>区域检验中心</t>
  </si>
  <si>
    <t>区域心电中心</t>
  </si>
  <si>
    <t>区域病理中心</t>
  </si>
  <si>
    <t>医共体挂号平台</t>
  </si>
  <si>
    <t>在互联网医院上延伸</t>
  </si>
  <si>
    <t>医共体预约平台</t>
  </si>
  <si>
    <t>分级诊疗系统</t>
  </si>
  <si>
    <t>电子病历共享调阅系统</t>
  </si>
  <si>
    <t>急救协同平台系统</t>
  </si>
  <si>
    <t>在医院急救平台上延伸</t>
  </si>
  <si>
    <t>区域供应链系统</t>
  </si>
  <si>
    <t>在医院的“供应商协同管理系统”延伸，药品、高值耗材、低值耗材</t>
  </si>
  <si>
    <t>区域运营管理分析系统</t>
  </si>
  <si>
    <t>指挥中心大屏及APP（统计分析数据推送）</t>
  </si>
  <si>
    <t>区域办公协同（OA）</t>
  </si>
  <si>
    <t>在医院“协同办公管理（OA）”上扩展</t>
  </si>
  <si>
    <t>医共体对接服务</t>
  </si>
  <si>
    <t>市级平台对接服务</t>
  </si>
  <si>
    <t>晋江、泉州</t>
  </si>
  <si>
    <t>省级平台对接服务</t>
  </si>
  <si>
    <t>与公安、民政、疾控、人社等系统实现对接服务</t>
  </si>
  <si>
    <t>外部对接</t>
  </si>
  <si>
    <t>数据上报</t>
  </si>
  <si>
    <t>医疗质量评价系统（HQMS）上报</t>
  </si>
  <si>
    <t>预防接种信息上报</t>
  </si>
  <si>
    <t>国家卫生统计信息上报</t>
  </si>
  <si>
    <t>财务年报上报</t>
  </si>
  <si>
    <t>福建省护理质量控制中心数据上报</t>
  </si>
  <si>
    <t>福建省医改监测指标上报</t>
  </si>
  <si>
    <t>泉州市全民健康信息平台上报</t>
  </si>
  <si>
    <t>泉州市云影像中心平台上报</t>
  </si>
  <si>
    <t>晋江市智慧卫生信息平台上报</t>
  </si>
  <si>
    <t>系统接口</t>
  </si>
  <si>
    <t>其他外部系统对接</t>
  </si>
  <si>
    <t>包含临床核心业务一体化平台（HIS、EMR、护理等系统）与不限于医疗业务、医疗管理、医技辅、数据中心、HRP、互联网医院、医共体平台的接口服务；
包含但不限于政策类国家级、省级、市级各级平台数据上报接口服务</t>
  </si>
  <si>
    <t>合计</t>
  </si>
  <si>
    <t>系统维保收费方法</t>
  </si>
  <si>
    <t>系统政策性改造收费方法</t>
  </si>
  <si>
    <t>备注：上述所有系统报价均包含系统建设验收后2年免费维保费。</t>
  </si>
  <si>
    <t>厂商</t>
  </si>
  <si>
    <t>数据中心</t>
  </si>
  <si>
    <t>数据中台</t>
  </si>
  <si>
    <t>新院区数据数据治理</t>
  </si>
  <si>
    <t>含和敏新院区所有业务系统数据采集、整理</t>
  </si>
  <si>
    <t>医联体二级医院接入</t>
  </si>
  <si>
    <t>2家</t>
  </si>
  <si>
    <t>乡镇卫生院/社区卫生服务中心接入</t>
  </si>
  <si>
    <t>9家</t>
  </si>
  <si>
    <t>科研数据中心（RDR）</t>
  </si>
  <si>
    <t>科研数据中心</t>
  </si>
  <si>
    <t>患者科研全景视图</t>
  </si>
  <si>
    <t>智能检索和可视化</t>
  </si>
  <si>
    <t>全文搜索\高级搜索\搜索结果（搜索结果可视化）\疾病探索</t>
  </si>
  <si>
    <t>课题设计和队列构建</t>
  </si>
  <si>
    <t>项目患者集管理\患者就诊分组\观测指标自定义\患者纳排定义\数据智能抽取\统计分析</t>
  </si>
  <si>
    <t>科研数据管理系统</t>
  </si>
  <si>
    <t>项目信息管理\项目信息检索\项目人员管理\项目数据管理\项目归档管理\项目详情查看</t>
  </si>
  <si>
    <t>数据导出管理</t>
  </si>
  <si>
    <t>支持设置导出数据范围、导出字段选择设定、导出列表样式预览、导出设定暂存。</t>
  </si>
  <si>
    <t>运营数据中心（ODR）</t>
  </si>
  <si>
    <t>运营数据中心</t>
  </si>
  <si>
    <t>运营管理决策分析</t>
  </si>
  <si>
    <t>根据医院运营管理信息化功能指引的运供应管理决策域要求，建立运营为导向财务为抓手，业务为基础的运营管理决策平台，实现集团级、院级、科室级视角全面展现，实现：医院运营概览、医院门诊运营分析、医院住院运营分析、医院病种分析、医院手术分析、病床使用率分析、质量安全分析、运营效率分析、医院满意度分析。</t>
  </si>
  <si>
    <t>运营管理应用分析</t>
  </si>
  <si>
    <t>根据公立医院公立医院运营管理信息化功能指引，建设九大域的剩余八大域的数据分析，包括财务域、资产域、人力域、事项域、业务活动域、综合管理域、基础管理与集成域、数据基础域等八大域的数据分析。</t>
  </si>
  <si>
    <t>数据应用</t>
  </si>
  <si>
    <t>等级医院评审指标分析</t>
  </si>
  <si>
    <t>公立医院绩效考核指标分析</t>
  </si>
  <si>
    <t>电子病历资源库</t>
  </si>
  <si>
    <t>新电子病历标准五级六级必须
基于 ofd 的电子病历资源库是在医院无纸化病案系统基础上形成一套多模态的存储平台，利用 ofd 文档本身的数板融合、符合国密、北斗时间戳等特性打造的可信、完整的患者全生命周期的电子病历资源库。</t>
  </si>
  <si>
    <t>AI+大模型</t>
  </si>
  <si>
    <t>医疗基座模型</t>
  </si>
  <si>
    <t>大模型自然语言代码生成系统</t>
  </si>
  <si>
    <t>将用户输入的自然语言需求转化为高质量、可执行的代码，降低医生等用户的使用门槛。覆盖从需求理解到代码生成、验证、优化的全流程，并确保安全性、扩展性和用户体验。</t>
  </si>
  <si>
    <t>大模型检索增强生成系统</t>
  </si>
  <si>
    <t>通过检索最新的医学文献、临床指南和权威数据库实时，结合患者的实际情况，获取个性化知识，提升生成内容的准确性、相关性和可控性，为医生和院长提供更加精准、可靠的决策支持。</t>
  </si>
  <si>
    <t>医疗垂域微调基座大模型</t>
  </si>
  <si>
    <t>面向医疗健康场景的专用大模型，需深度融合医学知识、临床实践与合规要求，其功能需求需覆盖从数据治理、知识推理到临床辅助的全链路能力。医疗垂域基座大模型是专门为医疗健康场景设计的智能工具，能够帮助医生和医院管理者更高效地处理复杂的医疗数据和临床任务。</t>
  </si>
  <si>
    <t>医疗大模型应用</t>
  </si>
  <si>
    <t>智能自助医学科研</t>
  </si>
  <si>
    <t>利用多模态大模型等技术，实现文献检索、数据制备、智能分析及结果解读。医生可通过自然语言与AI交互，快速生成文献综述，整合多模态数据并标注关键特征，构建科研数据集。系统自动关联知识图谱，支持因果推断与数据建模，提供一站式分析服务，助力非技术人员高效完成深度研究，加速科研成果转化。</t>
  </si>
  <si>
    <t>智能医院经营管理决策支持</t>
  </si>
  <si>
    <t>基于自然语言交互与检索增强技术，智能解析管理指令并自动生成多源数据融合分析代码，实时关联医疗管理、财务指标、绩效考核等系统构建动态决策模型。</t>
  </si>
  <si>
    <t>医技辅管理</t>
  </si>
  <si>
    <t>心电管理系统</t>
  </si>
  <si>
    <t>输血管理系统</t>
  </si>
  <si>
    <t>手术麻醉管理系统</t>
  </si>
  <si>
    <t>电生理管理系统</t>
  </si>
  <si>
    <t>血透系统（含腹透管理）</t>
  </si>
  <si>
    <t>健康体检管理系统</t>
  </si>
  <si>
    <t>高端体检业务</t>
  </si>
  <si>
    <t>消毒供应室管理系统</t>
  </si>
  <si>
    <t>不含PDA</t>
  </si>
  <si>
    <t>康复治疗系统</t>
  </si>
  <si>
    <t>PISCare-B心身整体医疗服务AI机器人</t>
  </si>
  <si>
    <t>神经内科专科系统</t>
  </si>
  <si>
    <t>肿瘤防治中心管理平台</t>
  </si>
  <si>
    <r>
      <rPr>
        <sz val="10"/>
        <color theme="1"/>
        <rFont val="微软雅黑"/>
        <charset val="134"/>
      </rPr>
      <t>肿瘤内科专科系统，建立“癌症筛查和早诊早治中</t>
    </r>
    <r>
      <rPr>
        <sz val="10"/>
        <color theme="1"/>
        <rFont val="宋体-简"/>
        <charset val="134"/>
      </rPr>
      <t>⼼</t>
    </r>
    <r>
      <rPr>
        <sz val="10"/>
        <color theme="1"/>
        <rFont val="微软雅黑"/>
        <charset val="134"/>
      </rPr>
      <t>”需要</t>
    </r>
  </si>
  <si>
    <t>无纸化归档系统</t>
  </si>
  <si>
    <t>新电子病历标准五级六级必须
基于 ofd 的无纸化病案系统是通过数字化技术将医疗记录电子化存储、管理和共享的平台，替代传统纸质病历，实现高效检索、跨机构协作、数据安全及环保目标，优化医疗资源利用。含患者知情同意书管理</t>
  </si>
  <si>
    <t>智慧管理</t>
  </si>
  <si>
    <t>运营管理</t>
  </si>
  <si>
    <t>费用报销管理系统</t>
  </si>
  <si>
    <t>支持信创版本</t>
  </si>
  <si>
    <t>试剂管理系统系统</t>
  </si>
  <si>
    <t>全面预算管理系统</t>
  </si>
  <si>
    <t>供应商协同管理系统</t>
  </si>
  <si>
    <t>招标采购管理系统</t>
  </si>
  <si>
    <t>合同管理系统</t>
  </si>
  <si>
    <t>统一对账管理系统</t>
  </si>
  <si>
    <t>后勤管理</t>
  </si>
  <si>
    <t>医疗废弃物管理系统</t>
  </si>
  <si>
    <t>医院医疗废弃物收集、转运、消纳转出处理、监督与追踪、统计分析等</t>
  </si>
  <si>
    <t>综合保障服务管理系统</t>
  </si>
  <si>
    <t>工程维修、物流运送、电梯服务、保洁管理</t>
  </si>
  <si>
    <t>全院能耗管理分析</t>
  </si>
  <si>
    <t>办公管理</t>
  </si>
  <si>
    <t>协同办公管理（OA）</t>
  </si>
  <si>
    <t>支持信创版本，公文流传、行政审批流程、院内信息发布与公告、会议信息等管理</t>
  </si>
  <si>
    <t>科研教学</t>
  </si>
  <si>
    <t>伦理管理系统（含动物伦理管理）</t>
  </si>
  <si>
    <t>实验室管理</t>
  </si>
  <si>
    <t>远程教学系统</t>
  </si>
  <si>
    <t>远程医疗（会诊、远程诊断）</t>
  </si>
  <si>
    <t>含中心端视频会议终端一套</t>
  </si>
  <si>
    <t>填表说明：
厂商：自有产品填写“自有”，非自有产品，填写具体厂商名称</t>
  </si>
  <si>
    <t>信息工程监理</t>
  </si>
  <si>
    <t>信息工程监理服务</t>
  </si>
  <si>
    <t>信息咨询规划服务</t>
  </si>
  <si>
    <t>智慧医院评级服务</t>
  </si>
  <si>
    <t>智慧医院评级咨询督导服务</t>
  </si>
  <si>
    <t>2年2人，协助医院进行智慧医院评级，提供调研分析、政策解读、标准解析、改造方案建议、数据上报、文审设计、现场查验等环节的咨询服务。</t>
  </si>
  <si>
    <t>信息工程测评</t>
  </si>
  <si>
    <t>信息安全测评</t>
  </si>
  <si>
    <t>三级等保测评</t>
  </si>
  <si>
    <t>实现HIS、集成平台等10个核心系统的三级等保测评</t>
  </si>
  <si>
    <t>国密测评</t>
  </si>
  <si>
    <t>电子病历五级必须</t>
  </si>
  <si>
    <t>新系统测评</t>
  </si>
  <si>
    <t>第三方测评服务</t>
  </si>
  <si>
    <t>临床核心业务系统性能测评</t>
  </si>
  <si>
    <t>名称</t>
  </si>
  <si>
    <t>产品说明</t>
  </si>
  <si>
    <t>数量</t>
  </si>
  <si>
    <t>单位</t>
  </si>
  <si>
    <t>单价
（万元）</t>
  </si>
  <si>
    <t>一、生产数据中心</t>
  </si>
  <si>
    <t>填表说明：
1）厂商按照已有条目填写分项价格，如不全可自行补充
2）自有产品填写“自有”，非自有产品，填写具体厂商名称
3）产品报价包含所有接口开发服务
4）需考虑新院区与院本部，建立异地双活新院区资源投入</t>
  </si>
  <si>
    <t>内网业务区</t>
  </si>
  <si>
    <t>数据中心汇聚交换机</t>
  </si>
  <si>
    <t>主控引擎槽位≥2个，整机业务板槽位数≥3个，支持电源个数≥2个；
独立风扇框数≥2个；
支持nCenter，EVB，SPB，VXLAN等数据中心特性；
支持硬件BFD/OAM，≤5ms稳定均匀发包检测，提高设备的可靠性
支持静态路由、RIP、RIPng、OSPF、OSPFv3、BGP、BGP4+、ISIS、ISISv6
支持横向虚拟化技术，可将多台交换机设备虚拟为一台设备，支持长距离集群.
实配：冗余交换引擎，1块48端口万兆模块，1块48口电口模块，配置48个万兆多模模块。
1提供三年原厂维保服务。</t>
  </si>
  <si>
    <t>台</t>
  </si>
  <si>
    <t>服务器设备网络接入，交换机虚拟化，构建服务器二层网络。</t>
  </si>
  <si>
    <t>核心业务数据库服务器</t>
  </si>
  <si>
    <t>1.4U机架式，支持导轨及理线架
2.配置数量：≥4颗16核 CPU
3.内存插槽支持≥48个;
4.内存配置总容量：≥512GB;
5.支持内置硬盘类型：热插拔SAS/SATA/SSD硬盘
6.SSD硬盘配置：≥2块，单块要求≥1.92TB
7.配置独立2GB Cache RAID卡，支持RAID 0/1/10/5/6/50/60, 支持掉电保护，配置2块Qlogic 32GB单端口HBA光纤通道卡。
8.配置≥4*GE电口和≥2*10GE光口（含原厂光模块）
9.提供3年质保服务。</t>
  </si>
  <si>
    <t>HIS、EMR数据库一主两辅合计三台一组服务器,PACS、LIS数据库一主两辅合计三台一组服务器</t>
  </si>
  <si>
    <t>数据中心数据库服务器</t>
  </si>
  <si>
    <t>1.2U机架式，支持导轨及理线架
2.配置数量：≥2颗16核 CPU
3.内存插槽支持≥24个;
4.内存配置总容量：≥128G;
5.支持内置硬盘类型：热插拔SAS/SATA/SSD硬盘
6.SSD硬盘配置：≥6块，单块要求≥1.92TB
7.配置独立2GB Cache RAID卡，支持RAID 0/1/10/5/6/50/60, 支持掉电保护
8.配置≥4*GE电口和≥2*10GE光口（含原厂光模块）
9.提供3年质保服务。</t>
  </si>
  <si>
    <t>部署数仓分布式数据库系统</t>
  </si>
  <si>
    <t>内网虚拟化服务器</t>
  </si>
  <si>
    <t>1.2U机架式，支持导轨及理线架
2.配置数量：≥2颗26核 CPU
3.内存插槽支持≥24个;
4.内存配置总容量：≥1TB;
5.支持内置硬盘类型：热插拔SAS/SATA/SSD硬盘
6.SSD硬盘配置：≥2块，单块要求≥1.92TB
7.配置独立2GB Cache RAID卡，支持RAID 0/1/10/5/6/50/60, 支持掉电保护，配置2块Qlogic 32GB单端口HBA光纤通道卡。
8.配置≥4*GE电口和≥4*10GE光口（含原厂光模块）
9.提供3年质保服务。</t>
  </si>
  <si>
    <t>内网业务应用系统部署环境，实现应用高可用。</t>
  </si>
  <si>
    <t>仲裁存服务器</t>
  </si>
  <si>
    <t>≥10核CPU，64G内存，3块1.92T SSD，2个千兆电口，冗余电源</t>
  </si>
  <si>
    <t>双活存储仲裁设备</t>
  </si>
  <si>
    <t>存储交换机</t>
  </si>
  <si>
    <t>≥48端口SAN存储交换机，实际激活48端口并配置48个32Gbps 多模SFP；提供原厂3年7x24级别的客户现场安装和售后服务</t>
  </si>
  <si>
    <t>FC-SAN存储网组网交换机</t>
  </si>
  <si>
    <t>核心数据存储</t>
  </si>
  <si>
    <t>配置≥2个对称双活控制器
配置单控缓存≥384GB
配置≥8个32Gbps FC接口
配置≥80T可用 NVMe SSD空间容量
配置存储功能软件包（包含双活容灾，远程数据复制容灾等功能）
提供原厂3年7x24级别的客户现场安装和售后服务</t>
  </si>
  <si>
    <t>数据库集群系统及内网虚拟化平台共享存储，存储双活部署。</t>
  </si>
  <si>
    <t>分布式影像存储</t>
  </si>
  <si>
    <t>配置4个数据节点,总计≥200T可用存储空间。
每个节点配置：≥2个12核CPU，≥256GB内存,≥4个万兆以太网IP接口。
配置企业级分布式存储软件授权
3年原厂保修服务及现场安装服务</t>
  </si>
  <si>
    <t>套</t>
  </si>
  <si>
    <t>PCAS系统等非结构化数据在线存储系统。</t>
  </si>
  <si>
    <t>归档存储</t>
  </si>
  <si>
    <t>≥500T可用归档容量，3年原厂保修服务及现场安装服务</t>
  </si>
  <si>
    <t>PACS系统等非结构化数据（1年以上冷数据）近线存储系统。</t>
  </si>
  <si>
    <t>外网业务区</t>
  </si>
  <si>
    <t>服务器接入交换机</t>
  </si>
  <si>
    <t>24个万兆光口，12个万兆光模块，双电源，配置1根堆叠线缆，3年原厂保修服务及现场安装服务</t>
  </si>
  <si>
    <t>外网服务器网络接入设备</t>
  </si>
  <si>
    <t>外网虚拟化服务器</t>
  </si>
  <si>
    <t>1.2U机架式，支持导轨及理线架
2.配置数量：≥2颗16核 CPU
3.内存插槽支持≥24个;
4.内存配置总容量：≥512GB;
5.支持内置硬盘类型：热插拔SAS/SATA/SSD硬盘
6.SSD硬盘配置：≥2块，单块要求≥1.92TB
7.配置独立2GB Cache RAID卡，支持RAID 0/1/10/5/6/50/60, 支持掉电保护，配置2块Qlogic 32GB单端口HBA光纤通道卡。
8.配置≥2*GE电口和≥4*10GE光口（含原厂光模块）
9.3年原厂保修服务及现场安装服务。</t>
  </si>
  <si>
    <t>外网业务运行环境，实现应用高可用。</t>
  </si>
  <si>
    <t>24端口SAN存储交换机，实际激活8端口并配置8个32Gbps 多模SFP；
3年原厂保修服务及现场安装服务</t>
  </si>
  <si>
    <t>数据存储</t>
  </si>
  <si>
    <t>配置≥统一存储，2个对称双活控制器
配置SAN缓存≥128GB
配置≥8个32Gbps FC接口
配置≥10T SSD可用容量
配置≥40T SAS可用容量
配置存储功能软件包，包含双活容灾，数据自动分层等功能
3年原厂保修服务及现场安装服务</t>
  </si>
  <si>
    <t>外网虚拟化平台共享存储，存储双活部署。</t>
  </si>
  <si>
    <t>二、容灾数据中心</t>
  </si>
  <si>
    <t>应用容灾系统</t>
  </si>
  <si>
    <t>功能要求：对虚拟机/云主机操作系统、业务应用、数据等做整机实时备份保护；用于虚拟机/云主机业务系统的应急接管，日常业务系统各种灾难性故障的业务应急，可选择手动/自动业务应急；并提供虚拟机/云主机日常业务系统故障演练、补丁测试、故障演练等；配置业务应急授权≥20个，包含仿真测试和备份功能，且不限备份容量。
硬件要求：2*24C CPU；24*64G内存，2块1.92T 固态盘，10块8T SATA盘；集成4端口千兆电口，4端口万兆光口（含模块），冗余电源；配置分布式存储软件。
3年原厂保修服务及现场安装服务</t>
  </si>
  <si>
    <t>HIS、EMR、PACS/RIS、LIS、集成平台等核心业务系统应用级灾备云平台</t>
  </si>
  <si>
    <t>本地备份系统</t>
  </si>
  <si>
    <t>≥4*10GE，≥128G缓存，≥100T备份空间及容量授权。支持企业的操作系统、数据库、应用、文件、虚拟机等数据的备份保护，能够对复杂环境平台提供易用的数字资产的保护、管理和归档。3年原厂保修服务及现场安装服务</t>
  </si>
  <si>
    <t>HIS、EMR、PACS/RIS、LIS、集成平台等核心业务系统本地数据备份系统</t>
  </si>
  <si>
    <t>容灾接入交换机</t>
  </si>
  <si>
    <t>三、系统软件</t>
  </si>
  <si>
    <t>基础软件</t>
  </si>
  <si>
    <t>符合国产要求的正版化数据库企业版授权</t>
  </si>
  <si>
    <t>项</t>
  </si>
  <si>
    <t>符合国产要求的正版化服务器操作系统</t>
  </si>
  <si>
    <t>集群软件</t>
  </si>
  <si>
    <t>实现数据库双活、容灾、业务读写分流功能，保证数据和业务的安全、稳定，按数据库服务器授权</t>
  </si>
  <si>
    <t>HIS/EMR和PACS/LIS业务故障转移集群、数据读写分流及异地容灾系统软件</t>
  </si>
  <si>
    <t>虚拟化软件</t>
  </si>
  <si>
    <t>提供硬件资源虚拟化功能，对服务器CPU、GPU、内存等计算资源进行虚拟化切分，资源全局共享，提升业务部署的密度，并提供跨服务器的高可用性，虚拟资源热添加能力；支持与第三方安全产品集成；</t>
  </si>
  <si>
    <t>CPU</t>
  </si>
  <si>
    <t>46台内外网服务器计算资源虚拟化软件</t>
  </si>
  <si>
    <t>数据库自动化运维软件</t>
  </si>
  <si>
    <t>为所有系统的数据库，包括SQL Server、Oracle等提供实时监控、跟踪诊断、智能运维实现数据库的主机、网络、介质等和数据库磁盘组、表空间、锁和SQL等多种层次的一体化性能监控、故障定位和告警功能，全面掌握系统负荷和运行状态，降低运维成本。数据库授权覆盖院内核心数据库系统，包含HIS、EMR、PACS、RIS、LIS等。</t>
  </si>
  <si>
    <t>数据库监控、告警、性能分析、故障诊断平台</t>
  </si>
  <si>
    <t>ITSM运维管理软件</t>
  </si>
  <si>
    <t>功能要求：事件、问题、变更、发布、知识库、巡检、CMDB资产库。
服务要求：提供三年产品质保及软件升级。</t>
  </si>
  <si>
    <t>IT运维流程管理系统</t>
  </si>
  <si>
    <t>网络管理系统</t>
  </si>
  <si>
    <t>通过设备管理端口对数据中心网络，数据库，中间件，存储，服务器，操作系统等IT资产进行监控与运维。可配置资源关键指标，进行业务系统健康度计算和告警，健康度计算模型可以自定义，支持各类健康度计算模型，包括：集群关系计算、主备关系计算、运行在关系计算、权重计算。IT资产授权≥300个
提供三年产品质保及软件升级。</t>
  </si>
  <si>
    <t>网络设备、服务器、存储、操作系统等IT资源运行状态监控、告警平台</t>
  </si>
  <si>
    <t>四、安全</t>
  </si>
  <si>
    <t>链路负载均衡</t>
  </si>
  <si>
    <t>4层吞吐量≥5Gbps，≥6个千兆电口，≥2个千兆光口，配置双电源。
提供三年软硬件产品质保。</t>
  </si>
  <si>
    <t>医院互联网出口链路负载调度。</t>
  </si>
  <si>
    <t>外网服务器区防火墙</t>
  </si>
  <si>
    <t>≥8千兆电口、≥4个万兆光口，网络吞吐量≥5G，配置3年入侵防御许可（IPS）授权、3年病毒防护许可（AV）授权。提供三年软硬件质保。</t>
  </si>
  <si>
    <t>集防火墙、入侵防御、防病毒等安全模块于一体，作为外网服务器边界安全防护使用。</t>
  </si>
  <si>
    <t>互联网出口防火墙</t>
  </si>
  <si>
    <t>集防火墙、入侵防御、防病毒等安全模块于一体，作为互联网出口安全防护使用。</t>
  </si>
  <si>
    <t>第三方外联防火墙</t>
  </si>
  <si>
    <t>集防火墙、入侵防御、防病毒等安全模块于一体，作为第三方专线接入安全防护使用。</t>
  </si>
  <si>
    <t>数据中心防火墙</t>
  </si>
  <si>
    <t>≥6千兆电口，≥4万兆光口，网络吞吐量≥40G，配置3年入侵防御许可（IPS）授权、3年病毒防护许可（AV）授权。提供三年软硬件质保。</t>
  </si>
  <si>
    <t>集防火墙、入侵防御、防病毒等安全模块于一体，作为数据中心边界安全防护使用。</t>
  </si>
  <si>
    <t>IDC业务专线防火墙</t>
  </si>
  <si>
    <t>≥8千兆电口、≥4个万兆光口，网络吞吐量≥10G，配置3年入侵防御许可（IPS）授权、3年病毒防护许可（AV）授权。提供三年软硬件质保。</t>
  </si>
  <si>
    <t>集防火墙、入侵防御、防病毒等安全模块于一体，作为医疗集团成员接入专线边界安全防护使用。</t>
  </si>
  <si>
    <t>全终端安全管控</t>
  </si>
  <si>
    <t>应用吞吐量≥20G；并发连接数≥600W；≥4个千兆电口，≥4个万兆光口，
提供网络人员、终端设备的身份识别、认证、在线状态感知功能。提供网络人员的身份帐号管理、控制策略调度、行为管控以及系统的整体管理功能。提供智能DHCP服务，实时感知DHCP分配状态，提供更简单易用的DHCP地址池分配管理功能。提供三年软硬件质保。</t>
  </si>
  <si>
    <t>实现终端接入、认证发起、网络准入、访问控制策略的执行等接入控制。</t>
  </si>
  <si>
    <t>数据库审计</t>
  </si>
  <si>
    <t>≥4个千兆电口，≥2个千兆光口，整机吞吐量≥3Gbps，峰值处理能力≥40000条，无限制数据库授权许可。提供三年软硬件质保。</t>
  </si>
  <si>
    <t>实时对外网业务数据库操作行为进行审计监控、风险评估与综合分析；保证数据库的所有操作行为进行审计分析。</t>
  </si>
  <si>
    <t>日志审计</t>
  </si>
  <si>
    <t>交流冗余电源模块，配置≥6千兆电口，支持多端口采集，主机审计许可证书数量≥80。 提供三年软硬件质保。</t>
  </si>
  <si>
    <t>对外网各类设备日志的全面采集、解析和全局关联分析，全面感知各种安全威胁和异常行为事件。</t>
  </si>
  <si>
    <t>运维审计</t>
  </si>
  <si>
    <t>≥4个千兆电口，运维授权数≥500。提供三年软硬件质保。</t>
  </si>
  <si>
    <t>外网运维人员操作行为审计，保证相关服务器的安全。</t>
  </si>
  <si>
    <t>文件交互审计</t>
  </si>
  <si>
    <t>≥4个千兆网口，≥50用户并发文件交换，存储容量≥8TB；支持≥3个隔离网络。数据控制：授权管理、流向控制、流量控制等；数据防泄露：敏感规则定义、敏感文件检测；审批管理：上传审批、分享审批、多级审批、审批流程管理；提供三年软硬件质保。</t>
  </si>
  <si>
    <t>保障网络隔离的情况下，便捷安全的实现内外网文件数据传输。</t>
  </si>
  <si>
    <t>终端杀毒软件</t>
  </si>
  <si>
    <t>实现终端杀毒，补丁升级，授权设备状态实时查看等功能。≥2000客户端+200服务器端授权。提供三年软硬件质保。</t>
  </si>
  <si>
    <t>对服务器及工作站主机进行安全防护，比如挖矿，勒索病毒的防护，还有常规的病毒防御，恶意入侵等的防护</t>
  </si>
  <si>
    <t>上网行为管理</t>
  </si>
  <si>
    <t>≥8千兆电口、≥2个万兆光口，网络吞吐量≥5G，融合应用控制、行为审计、网络优化等功能</t>
  </si>
  <si>
    <t>上网行为精细化管理</t>
  </si>
  <si>
    <t>安全态势感知</t>
  </si>
  <si>
    <t>千兆电口≥2个，万兆光口≥2个；全流量处理能力≥2G；集检测、可视、响应处置于一体的大数据安全分析平台，对全网安全进行可视，帮助用户看清业务、看到威胁、看懂风险，并辅助用户决策。提供三年软硬件质保。</t>
  </si>
  <si>
    <t>基于实时流数据提供安全分析能力和风险告警及多维度可视化展示。</t>
  </si>
  <si>
    <t>探针</t>
  </si>
  <si>
    <t>千兆电口≥4个，千兆SFP光口≥4个，网络层吞吐量≥2Gbps，对网络流量进行采集分析、回溯、诊断。提供三年软硬件质保。</t>
  </si>
  <si>
    <t>内网数据采集、分析。</t>
  </si>
  <si>
    <t>跨网文件交换系统</t>
  </si>
  <si>
    <t>可以安全的实现数据内、外网摆渡功能。数据加密传输、加密存储、具备杀毒功能；软件配置：个人空间、文件交换、杀毒、文件防伪、防泄漏、公共空间、在线编辑、版本协同2台硬件服务器实现，配置：2U/E5,8核16线程/16G/32T。提供三年软硬件质保。</t>
  </si>
  <si>
    <t>五、密码产品</t>
  </si>
  <si>
    <t>密码支撑服务平台</t>
  </si>
  <si>
    <t>采用微服务架构设计，对密钥管理、证书管理、数据加解密、电子签名、身份认证、电子签章、时间认证等各类密码服务的统一封装，为业务应用提供密码安全服务；支持RESTful协议接口形态,支持多种开发语言集成。</t>
  </si>
  <si>
    <t>门禁系统</t>
  </si>
  <si>
    <t>国密CPU卡读卡器，支持国产算法，硬件SM4国密算法硬件处理器，加密算法支持SM1、SM2、SM3、SM4。</t>
  </si>
  <si>
    <t>视频监控系统</t>
  </si>
  <si>
    <t>支持国密算法，可保障视频监控数据存储完整性。</t>
  </si>
  <si>
    <t>SSL VPN</t>
  </si>
  <si>
    <t>专业VPN产品，采用符合国际标准SSL、TLS 协议。
支持PC终端使用主流操作系统来登录SSL VPN系统，并支持该操作系统下的各种IP层以上的B/S和C/S应用；
支持移动终端的SSL VPN接入，或通过PPTP、L2TP VPN方式接入；
支持终端使用主流浏览器登录SSL VPN网关，登录后可完整支持各种IP层以上的B/S和C/S应用。</t>
  </si>
  <si>
    <t>IPsec VPN</t>
  </si>
  <si>
    <t>负责安全隧道的协商建立与维护、数据的加解密。
负责整个系统的配置管理，IPSec VPN管理后台为用户提供系统初始化及证书管理、基本策略（网络信息）配置、高级策略（安全策略）配置、授权终端管理、资源访问控制、日志管理、数据监控以及风险告警等功能</t>
  </si>
  <si>
    <t>身份认证网关</t>
  </si>
  <si>
    <t>软硬一体化专用密码设备，具有商用密码产品认证证书。支持PC端认证、移动端认证，支持证书认证、口令认证、扫描二维码认证功能，</t>
  </si>
  <si>
    <t>签名验签服务器</t>
  </si>
  <si>
    <t>支持认证、验签，支持兼容票据标准。提供医生、护士、医技人员身份认证，各类医疗数据的加解密、签名验签、数字信封等服务。支持SM2、RSA等签名算法。硬件规格：2U；2个1000M网口；单电源。主要性能参数：SM2签名5000次/秒。</t>
  </si>
  <si>
    <t>协同签名系统+密码模块</t>
  </si>
  <si>
    <t>为移动终端提供协同密码服务，共同实现移动终端的身份认证、数字签名等密码服务。含手机密码模块+MCTK接口。</t>
  </si>
  <si>
    <t>服务器密码机</t>
  </si>
  <si>
    <t>软硬一体化专用密码设备，具有商用密码产品认证证书。为数字证书认证系统、密钥管理系统、业务系统提供密码运算和服务，支持SM2、SM3、SM4算法。</t>
  </si>
  <si>
    <t>数字证书服务</t>
  </si>
  <si>
    <t>采用第三方CA中心数字证书服务，用于医护人员、运维人员的身份鉴别、电子签名、电子签章等。</t>
  </si>
  <si>
    <t>张/年</t>
  </si>
  <si>
    <t>UBSKey</t>
  </si>
  <si>
    <t>具有商用密码产品认证证书，存储管理员证书，用于对管理员进行身份鉴别。支持SM1、SM2、SM3、SM4等国产算法。</t>
  </si>
  <si>
    <t>个</t>
  </si>
  <si>
    <t>国密安全浏览器</t>
  </si>
  <si>
    <t>具有商用密码产品认证证书，部署管理员终端，通过国密浏览器和安全网关建立基于国产密码算法的安全传输隧道，保证通信安全。</t>
  </si>
  <si>
    <t>应用系统适配</t>
  </si>
  <si>
    <t>含HIS&amp;EMR一体化系统、LIS、PACS、信息集成平台、互联网医院5个系统</t>
  </si>
  <si>
    <t>六、AI服务器</t>
  </si>
  <si>
    <t>AI服务器</t>
  </si>
  <si>
    <t xml:space="preserve">≥2颗2.7GHz 48Core以上CPU
≥2048G内存
≥8*H20或同等性能以上GPU卡
≥1.92T SSD 系统盘、8*3.84TB  SSD数据盘
≥双口万兆网卡（光口，含模块）
电源 2+6 （含线缆）
EPAI V1.2
</t>
  </si>
  <si>
    <t>IB交换机</t>
  </si>
  <si>
    <t>≥40*200Gb IB交换机</t>
  </si>
  <si>
    <t>管理交换机</t>
  </si>
  <si>
    <t>≥24*GE交换机</t>
  </si>
  <si>
    <t>25G全光交换机</t>
  </si>
  <si>
    <t>≥48*25G SFP28光口，≥8*40GE/100GE QSFP28光口</t>
  </si>
  <si>
    <t>25G光模块</t>
  </si>
  <si>
    <t>25G SR光模块，SFP28封装，LC接口，波长850nm，最大传输距离100M</t>
  </si>
  <si>
    <t>块</t>
  </si>
  <si>
    <t>线缆</t>
  </si>
  <si>
    <t>200G线模一体线缆</t>
  </si>
  <si>
    <t>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</si>
</sst>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color theme="1"/>
      <name val="等线"/>
      <charset val="134"/>
      <scheme val="minor"/>
    </font>
    <font>
      <b/>
      <sz val="10"/>
      <color theme="0"/>
      <name val="微软雅黑"/>
      <charset val="134"/>
    </font>
    <font>
      <b/>
      <sz val="10"/>
      <color rgb="FF000000"/>
      <name val="微软雅黑"/>
      <charset val="134"/>
    </font>
    <font>
      <sz val="10"/>
      <color rgb="FF000000"/>
      <name val="微软雅黑"/>
      <charset val="134"/>
    </font>
    <font>
      <sz val="12"/>
      <color theme="1"/>
      <name val="微软雅黑"/>
      <charset val="134"/>
    </font>
    <font>
      <sz val="10"/>
      <color theme="1"/>
      <name val="微软雅黑"/>
      <charset val="134"/>
    </font>
    <font>
      <sz val="12"/>
      <color theme="0"/>
      <name val="微软雅黑"/>
      <charset val="134"/>
    </font>
    <font>
      <b/>
      <sz val="12"/>
      <color theme="0"/>
      <name val="微软雅黑"/>
      <charset val="134"/>
    </font>
    <font>
      <sz val="11"/>
      <color theme="1"/>
      <name val="微软雅黑"/>
      <charset val="134"/>
    </font>
    <font>
      <sz val="10"/>
      <color theme="1"/>
      <name val="等线"/>
      <charset val="134"/>
      <scheme val="minor"/>
    </font>
    <font>
      <sz val="12"/>
      <color rgb="FFFF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134"/>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微软雅黑"/>
      <charset val="134"/>
    </font>
    <font>
      <sz val="10"/>
      <color theme="1"/>
      <name val="宋体-简"/>
      <charset val="134"/>
    </font>
  </fonts>
  <fills count="37">
    <fill>
      <patternFill patternType="none"/>
    </fill>
    <fill>
      <patternFill patternType="gray125"/>
    </fill>
    <fill>
      <patternFill patternType="solid">
        <fgColor theme="4" tint="-0.5"/>
        <bgColor indexed="64"/>
      </patternFill>
    </fill>
    <fill>
      <patternFill patternType="solid">
        <fgColor theme="4" tint="0.6"/>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11" fillId="0" borderId="0">
      <alignment vertical="center"/>
    </xf>
  </cellStyleXfs>
  <cellXfs count="75">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2" fillId="4" borderId="1" xfId="0" applyFont="1" applyFill="1" applyBorder="1" applyAlignment="1">
      <alignment vertical="center"/>
    </xf>
    <xf numFmtId="0" fontId="2" fillId="4" borderId="1" xfId="0" applyFont="1" applyFill="1" applyBorder="1" applyAlignment="1">
      <alignment horizontal="left" vertical="center"/>
    </xf>
    <xf numFmtId="0" fontId="0" fillId="0" borderId="0" xfId="0" applyAlignment="1">
      <alignment horizontal="left" vertical="top" wrapText="1"/>
    </xf>
    <xf numFmtId="0" fontId="1" fillId="2" borderId="1" xfId="0" applyFont="1" applyFill="1" applyBorder="1" applyAlignment="1">
      <alignment vertical="center"/>
    </xf>
    <xf numFmtId="176" fontId="0" fillId="0" borderId="0" xfId="0" applyNumberFormat="1" applyAlignment="1">
      <alignment horizontal="center" vertical="center"/>
    </xf>
    <xf numFmtId="0" fontId="0" fillId="0" borderId="0" xfId="0"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176" fontId="1"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0"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0" fontId="6" fillId="2" borderId="1" xfId="0" applyFont="1" applyFill="1" applyBorder="1" applyAlignment="1">
      <alignment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1" xfId="0" applyFont="1" applyBorder="1" applyAlignment="1">
      <alignment horizontal="center" vertical="center"/>
    </xf>
    <xf numFmtId="176" fontId="5" fillId="0" borderId="2"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vertical="center" wrapText="1"/>
    </xf>
    <xf numFmtId="0" fontId="5" fillId="0" borderId="1" xfId="0" applyFont="1" applyFill="1" applyBorder="1" applyAlignment="1">
      <alignment vertical="center" wrapText="1"/>
    </xf>
    <xf numFmtId="176" fontId="5"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Fill="1" applyBorder="1" applyAlignment="1">
      <alignment horizontal="center" vertical="center"/>
    </xf>
    <xf numFmtId="176" fontId="5" fillId="0" borderId="3" xfId="0" applyNumberFormat="1" applyFont="1" applyBorder="1" applyAlignment="1">
      <alignment horizontal="center" vertical="center" wrapText="1"/>
    </xf>
    <xf numFmtId="0" fontId="5" fillId="0" borderId="4" xfId="0" applyFont="1" applyFill="1" applyBorder="1" applyAlignment="1">
      <alignment horizontal="center" vertical="center"/>
    </xf>
    <xf numFmtId="176" fontId="5" fillId="0" borderId="4"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lignment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0" xfId="0" applyFont="1" applyFill="1" applyAlignment="1">
      <alignment vertical="center"/>
    </xf>
    <xf numFmtId="0" fontId="0" fillId="0" borderId="0" xfId="0" applyAlignment="1">
      <alignment vertical="top" wrapText="1"/>
    </xf>
    <xf numFmtId="0" fontId="6" fillId="2" borderId="1" xfId="0" applyFont="1" applyFill="1" applyBorder="1" applyAlignment="1">
      <alignment horizontal="center" vertical="center" wrapText="1"/>
    </xf>
    <xf numFmtId="0" fontId="0" fillId="0" borderId="1" xfId="0" applyBorder="1">
      <alignment vertical="center"/>
    </xf>
    <xf numFmtId="0" fontId="10" fillId="0" borderId="0" xfId="0" applyFont="1">
      <alignment vertical="center"/>
    </xf>
    <xf numFmtId="0" fontId="10"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C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6"/>
  <sheetViews>
    <sheetView tabSelected="1" workbookViewId="0">
      <pane xSplit="9" ySplit="1" topLeftCell="J2" activePane="bottomRight" state="frozen"/>
      <selection/>
      <selection pane="topRight"/>
      <selection pane="bottomLeft"/>
      <selection pane="bottomRight" activeCell="G8" sqref="G8"/>
    </sheetView>
  </sheetViews>
  <sheetFormatPr defaultColWidth="11" defaultRowHeight="15.6"/>
  <cols>
    <col min="1" max="1" width="4.8030303030303" customWidth="1"/>
    <col min="3" max="3" width="11" style="24"/>
    <col min="4" max="4" width="28.4621212121212" customWidth="1"/>
    <col min="7" max="7" width="46.8106060606061" customWidth="1"/>
    <col min="8" max="8" width="15.4318181818182" customWidth="1"/>
    <col min="9" max="9" width="36.6818181818182" customWidth="1"/>
  </cols>
  <sheetData>
    <row r="1" ht="31.2" spans="1:16">
      <c r="A1" s="3" t="s">
        <v>0</v>
      </c>
      <c r="B1" s="3" t="s">
        <v>1</v>
      </c>
      <c r="C1" s="3" t="s">
        <v>2</v>
      </c>
      <c r="D1" s="3" t="s">
        <v>3</v>
      </c>
      <c r="E1" s="27" t="s">
        <v>4</v>
      </c>
      <c r="F1" s="27" t="s">
        <v>5</v>
      </c>
      <c r="G1" s="3" t="s">
        <v>6</v>
      </c>
      <c r="H1" s="3" t="s">
        <v>7</v>
      </c>
      <c r="I1" s="3" t="s">
        <v>8</v>
      </c>
      <c r="J1" s="70"/>
      <c r="K1" s="70"/>
      <c r="L1" s="70"/>
      <c r="M1" s="70"/>
      <c r="N1" s="70"/>
      <c r="O1" s="70"/>
      <c r="P1" s="70"/>
    </row>
    <row r="2" customFormat="1" spans="1:16">
      <c r="A2" s="28">
        <f t="shared" ref="A2:A65" si="0">ROW()-1</f>
        <v>1</v>
      </c>
      <c r="B2" s="29" t="s">
        <v>9</v>
      </c>
      <c r="C2" s="34" t="s">
        <v>10</v>
      </c>
      <c r="D2" s="28" t="s">
        <v>11</v>
      </c>
      <c r="E2" s="30"/>
      <c r="F2" s="30">
        <f>SUM(E2:E15)</f>
        <v>0</v>
      </c>
      <c r="G2" s="32" t="s">
        <v>12</v>
      </c>
      <c r="H2" s="32"/>
      <c r="I2" s="32"/>
      <c r="J2" s="21"/>
      <c r="K2" s="21"/>
      <c r="L2" s="21"/>
      <c r="M2" s="21"/>
      <c r="N2" s="21"/>
      <c r="O2" s="70"/>
      <c r="P2" s="70"/>
    </row>
    <row r="3" customFormat="1" spans="1:16">
      <c r="A3" s="28">
        <f t="shared" si="0"/>
        <v>2</v>
      </c>
      <c r="B3" s="29"/>
      <c r="C3" s="35"/>
      <c r="D3" s="28" t="s">
        <v>13</v>
      </c>
      <c r="E3" s="30"/>
      <c r="F3" s="30"/>
      <c r="G3" s="32" t="s">
        <v>14</v>
      </c>
      <c r="H3" s="32"/>
      <c r="I3" s="32"/>
      <c r="J3" s="21"/>
      <c r="K3" s="21"/>
      <c r="L3" s="21"/>
      <c r="M3" s="21"/>
      <c r="N3" s="21"/>
      <c r="O3" s="70"/>
      <c r="P3" s="70"/>
    </row>
    <row r="4" customFormat="1" spans="1:16">
      <c r="A4" s="28">
        <f t="shared" si="0"/>
        <v>3</v>
      </c>
      <c r="B4" s="29"/>
      <c r="C4" s="34" t="s">
        <v>15</v>
      </c>
      <c r="D4" s="28" t="s">
        <v>16</v>
      </c>
      <c r="E4" s="30"/>
      <c r="F4" s="30"/>
      <c r="G4" s="32"/>
      <c r="H4" s="32"/>
      <c r="I4" s="32"/>
      <c r="J4" s="21"/>
      <c r="K4" s="21"/>
      <c r="L4" s="21"/>
      <c r="M4" s="21"/>
      <c r="N4" s="21"/>
      <c r="O4" s="70"/>
      <c r="P4" s="70"/>
    </row>
    <row r="5" customFormat="1" spans="1:16">
      <c r="A5" s="28">
        <f t="shared" si="0"/>
        <v>4</v>
      </c>
      <c r="B5" s="29"/>
      <c r="C5" s="35"/>
      <c r="D5" s="28" t="s">
        <v>17</v>
      </c>
      <c r="E5" s="30"/>
      <c r="F5" s="30"/>
      <c r="G5" s="32"/>
      <c r="H5" s="32"/>
      <c r="I5" s="32"/>
      <c r="J5" s="21"/>
      <c r="K5" s="21"/>
      <c r="L5" s="21"/>
      <c r="M5" s="21"/>
      <c r="N5" s="21"/>
      <c r="O5" s="70"/>
      <c r="P5" s="70"/>
    </row>
    <row r="6" customFormat="1" ht="30" spans="1:16">
      <c r="A6" s="28">
        <f t="shared" si="0"/>
        <v>5</v>
      </c>
      <c r="B6" s="29"/>
      <c r="C6" s="35"/>
      <c r="D6" s="28" t="s">
        <v>18</v>
      </c>
      <c r="E6" s="30"/>
      <c r="F6" s="30"/>
      <c r="G6" s="32" t="s">
        <v>19</v>
      </c>
      <c r="H6" s="32"/>
      <c r="I6" s="32"/>
      <c r="J6" s="21"/>
      <c r="K6" s="21"/>
      <c r="L6" s="21"/>
      <c r="M6" s="21"/>
      <c r="N6" s="21"/>
      <c r="O6" s="70"/>
      <c r="P6" s="70"/>
    </row>
    <row r="7" customFormat="1" spans="1:16">
      <c r="A7" s="28">
        <f t="shared" si="0"/>
        <v>6</v>
      </c>
      <c r="B7" s="29"/>
      <c r="C7" s="35"/>
      <c r="D7" s="28" t="s">
        <v>20</v>
      </c>
      <c r="E7" s="30"/>
      <c r="F7" s="30"/>
      <c r="G7" s="32"/>
      <c r="H7" s="32"/>
      <c r="I7" s="32"/>
      <c r="J7" s="21"/>
      <c r="K7" s="21"/>
      <c r="L7" s="21"/>
      <c r="M7" s="21"/>
      <c r="N7" s="21"/>
      <c r="O7" s="70"/>
      <c r="P7" s="70"/>
    </row>
    <row r="8" customFormat="1" spans="1:16">
      <c r="A8" s="28">
        <f t="shared" si="0"/>
        <v>7</v>
      </c>
      <c r="B8" s="29"/>
      <c r="C8" s="35"/>
      <c r="D8" s="28" t="s">
        <v>21</v>
      </c>
      <c r="E8" s="30"/>
      <c r="F8" s="30"/>
      <c r="G8" s="32"/>
      <c r="H8" s="32"/>
      <c r="I8" s="32"/>
      <c r="J8" s="21"/>
      <c r="K8" s="21"/>
      <c r="L8" s="21"/>
      <c r="M8" s="21"/>
      <c r="N8" s="21"/>
      <c r="O8" s="70"/>
      <c r="P8" s="70"/>
    </row>
    <row r="9" customFormat="1" ht="30" spans="1:16">
      <c r="A9" s="28">
        <f t="shared" si="0"/>
        <v>8</v>
      </c>
      <c r="B9" s="29"/>
      <c r="C9" s="35"/>
      <c r="D9" s="28" t="s">
        <v>22</v>
      </c>
      <c r="E9" s="30"/>
      <c r="F9" s="30"/>
      <c r="G9" s="32" t="s">
        <v>23</v>
      </c>
      <c r="H9" s="32"/>
      <c r="I9" s="32"/>
      <c r="J9" s="21"/>
      <c r="K9" s="21"/>
      <c r="L9" s="21"/>
      <c r="M9" s="21"/>
      <c r="N9" s="21"/>
      <c r="O9" s="70"/>
      <c r="P9" s="70"/>
    </row>
    <row r="10" customFormat="1" spans="1:16">
      <c r="A10" s="28">
        <f t="shared" si="0"/>
        <v>9</v>
      </c>
      <c r="B10" s="29"/>
      <c r="C10" s="35"/>
      <c r="D10" s="28" t="s">
        <v>24</v>
      </c>
      <c r="E10" s="30"/>
      <c r="F10" s="30"/>
      <c r="G10" s="32" t="s">
        <v>25</v>
      </c>
      <c r="H10" s="32"/>
      <c r="I10" s="32"/>
      <c r="J10" s="70"/>
      <c r="K10" s="70"/>
      <c r="L10" s="70"/>
      <c r="M10" s="70"/>
      <c r="N10" s="70"/>
      <c r="O10" s="70"/>
      <c r="P10" s="70"/>
    </row>
    <row r="11" customFormat="1" spans="1:16">
      <c r="A11" s="28">
        <f t="shared" si="0"/>
        <v>10</v>
      </c>
      <c r="B11" s="29"/>
      <c r="C11" s="35"/>
      <c r="D11" s="28" t="s">
        <v>26</v>
      </c>
      <c r="E11" s="30"/>
      <c r="F11" s="30"/>
      <c r="G11" s="32"/>
      <c r="H11" s="32"/>
      <c r="I11" s="32"/>
      <c r="J11" s="70"/>
      <c r="K11" s="70"/>
      <c r="L11" s="70"/>
      <c r="M11" s="70"/>
      <c r="N11" s="70"/>
      <c r="O11" s="70"/>
      <c r="P11" s="70"/>
    </row>
    <row r="12" customFormat="1" spans="1:16">
      <c r="A12" s="28">
        <f t="shared" si="0"/>
        <v>11</v>
      </c>
      <c r="B12" s="29"/>
      <c r="C12" s="35"/>
      <c r="D12" s="28" t="s">
        <v>27</v>
      </c>
      <c r="E12" s="30"/>
      <c r="F12" s="30"/>
      <c r="G12" s="32"/>
      <c r="H12" s="32"/>
      <c r="I12" s="32"/>
      <c r="J12" s="70"/>
      <c r="K12" s="70"/>
      <c r="L12" s="70"/>
      <c r="M12" s="70"/>
      <c r="N12" s="70"/>
      <c r="O12" s="70"/>
      <c r="P12" s="70"/>
    </row>
    <row r="13" customFormat="1" spans="1:16">
      <c r="A13" s="28">
        <f t="shared" si="0"/>
        <v>12</v>
      </c>
      <c r="B13" s="29"/>
      <c r="C13" s="35"/>
      <c r="D13" s="28" t="s">
        <v>28</v>
      </c>
      <c r="E13" s="30"/>
      <c r="F13" s="30"/>
      <c r="G13" s="32"/>
      <c r="H13" s="32"/>
      <c r="I13" s="32"/>
      <c r="J13" s="70"/>
      <c r="K13" s="70"/>
      <c r="L13" s="70"/>
      <c r="M13" s="70"/>
      <c r="N13" s="70"/>
      <c r="O13" s="70"/>
      <c r="P13" s="70"/>
    </row>
    <row r="14" customFormat="1" ht="75" spans="1:16">
      <c r="A14" s="28">
        <f t="shared" si="0"/>
        <v>13</v>
      </c>
      <c r="B14" s="29"/>
      <c r="C14" s="35"/>
      <c r="D14" s="28" t="s">
        <v>29</v>
      </c>
      <c r="E14" s="30"/>
      <c r="F14" s="30"/>
      <c r="G14" s="32" t="s">
        <v>30</v>
      </c>
      <c r="H14" s="32"/>
      <c r="I14" s="32"/>
      <c r="J14" s="70"/>
      <c r="K14" s="70"/>
      <c r="L14" s="70"/>
      <c r="M14" s="70"/>
      <c r="N14" s="70"/>
      <c r="O14" s="70"/>
      <c r="P14" s="70"/>
    </row>
    <row r="15" customFormat="1" spans="1:9">
      <c r="A15" s="28">
        <f t="shared" si="0"/>
        <v>14</v>
      </c>
      <c r="B15" s="29"/>
      <c r="C15" s="36"/>
      <c r="D15" s="28" t="s">
        <v>31</v>
      </c>
      <c r="E15" s="30"/>
      <c r="F15" s="30"/>
      <c r="G15" s="32"/>
      <c r="H15" s="32"/>
      <c r="I15" s="32"/>
    </row>
    <row r="16" customFormat="1" spans="1:9">
      <c r="A16" s="28">
        <f t="shared" si="0"/>
        <v>15</v>
      </c>
      <c r="B16" s="29"/>
      <c r="C16" s="29" t="s">
        <v>32</v>
      </c>
      <c r="D16" s="28" t="s">
        <v>33</v>
      </c>
      <c r="E16" s="42"/>
      <c r="F16" s="42">
        <f>SUM(E16:E25)</f>
        <v>0</v>
      </c>
      <c r="G16" s="57"/>
      <c r="H16" s="57"/>
      <c r="I16" s="57"/>
    </row>
    <row r="17" customFormat="1" spans="1:9">
      <c r="A17" s="28">
        <f t="shared" si="0"/>
        <v>16</v>
      </c>
      <c r="B17" s="29"/>
      <c r="C17" s="29"/>
      <c r="D17" s="54" t="s">
        <v>34</v>
      </c>
      <c r="E17" s="42"/>
      <c r="F17" s="42"/>
      <c r="G17" s="57"/>
      <c r="H17" s="57"/>
      <c r="I17" s="57"/>
    </row>
    <row r="18" customFormat="1" spans="1:9">
      <c r="A18" s="28">
        <f t="shared" si="0"/>
        <v>17</v>
      </c>
      <c r="B18" s="29"/>
      <c r="C18" s="29"/>
      <c r="D18" s="54" t="s">
        <v>35</v>
      </c>
      <c r="E18" s="42"/>
      <c r="F18" s="42"/>
      <c r="G18" s="57"/>
      <c r="H18" s="57"/>
      <c r="I18" s="57"/>
    </row>
    <row r="19" customFormat="1" spans="1:9">
      <c r="A19" s="28">
        <f t="shared" si="0"/>
        <v>18</v>
      </c>
      <c r="B19" s="29"/>
      <c r="C19" s="29"/>
      <c r="D19" s="28" t="s">
        <v>36</v>
      </c>
      <c r="E19" s="42"/>
      <c r="F19" s="42"/>
      <c r="G19" s="57" t="s">
        <v>37</v>
      </c>
      <c r="H19" s="57"/>
      <c r="I19" s="57"/>
    </row>
    <row r="20" customFormat="1" ht="45" spans="1:9">
      <c r="A20" s="28">
        <f t="shared" si="0"/>
        <v>19</v>
      </c>
      <c r="B20" s="29"/>
      <c r="C20" s="29" t="s">
        <v>32</v>
      </c>
      <c r="D20" s="28" t="s">
        <v>38</v>
      </c>
      <c r="E20" s="42"/>
      <c r="F20" s="42"/>
      <c r="G20" s="57" t="s">
        <v>39</v>
      </c>
      <c r="H20" s="57"/>
      <c r="I20" s="57"/>
    </row>
    <row r="21" customFormat="1" spans="1:9">
      <c r="A21" s="28">
        <f t="shared" si="0"/>
        <v>20</v>
      </c>
      <c r="B21" s="29"/>
      <c r="C21" s="29"/>
      <c r="D21" s="28" t="s">
        <v>40</v>
      </c>
      <c r="E21" s="42"/>
      <c r="F21" s="42"/>
      <c r="G21" s="57"/>
      <c r="H21" s="57"/>
      <c r="I21" s="57"/>
    </row>
    <row r="22" customFormat="1" spans="1:9">
      <c r="A22" s="28">
        <f t="shared" si="0"/>
        <v>21</v>
      </c>
      <c r="B22" s="29"/>
      <c r="C22" s="29"/>
      <c r="D22" s="28" t="s">
        <v>41</v>
      </c>
      <c r="E22" s="42"/>
      <c r="F22" s="42"/>
      <c r="G22" s="57"/>
      <c r="H22" s="57"/>
      <c r="I22" s="57"/>
    </row>
    <row r="23" customFormat="1" spans="1:9">
      <c r="A23" s="28">
        <f t="shared" si="0"/>
        <v>22</v>
      </c>
      <c r="B23" s="29"/>
      <c r="C23" s="29"/>
      <c r="D23" s="28" t="s">
        <v>42</v>
      </c>
      <c r="E23" s="42"/>
      <c r="F23" s="42"/>
      <c r="G23" s="57"/>
      <c r="H23" s="57"/>
      <c r="I23" s="57"/>
    </row>
    <row r="24" customFormat="1" spans="1:9">
      <c r="A24" s="28">
        <f t="shared" si="0"/>
        <v>23</v>
      </c>
      <c r="B24" s="29"/>
      <c r="C24" s="29"/>
      <c r="D24" s="28" t="s">
        <v>43</v>
      </c>
      <c r="E24" s="42"/>
      <c r="F24" s="42"/>
      <c r="G24" s="57" t="s">
        <v>44</v>
      </c>
      <c r="H24" s="57"/>
      <c r="I24" s="57"/>
    </row>
    <row r="25" customFormat="1" ht="45" spans="1:9">
      <c r="A25" s="28">
        <f t="shared" si="0"/>
        <v>24</v>
      </c>
      <c r="B25" s="29"/>
      <c r="C25" s="29"/>
      <c r="D25" s="28" t="s">
        <v>45</v>
      </c>
      <c r="E25" s="42"/>
      <c r="F25" s="42"/>
      <c r="G25" s="57" t="s">
        <v>46</v>
      </c>
      <c r="H25" s="57"/>
      <c r="I25" s="57"/>
    </row>
    <row r="26" customFormat="1" spans="1:9">
      <c r="A26" s="28">
        <f t="shared" si="0"/>
        <v>25</v>
      </c>
      <c r="B26" s="29"/>
      <c r="C26" s="29" t="s">
        <v>47</v>
      </c>
      <c r="D26" s="54" t="s">
        <v>48</v>
      </c>
      <c r="E26" s="42"/>
      <c r="F26" s="42">
        <f>SUM(E26:E41)</f>
        <v>0</v>
      </c>
      <c r="G26" s="57"/>
      <c r="H26" s="57"/>
      <c r="I26" s="57"/>
    </row>
    <row r="27" customFormat="1" spans="1:9">
      <c r="A27" s="28">
        <f t="shared" si="0"/>
        <v>26</v>
      </c>
      <c r="B27" s="29"/>
      <c r="C27" s="29"/>
      <c r="D27" s="54" t="s">
        <v>49</v>
      </c>
      <c r="E27" s="42"/>
      <c r="F27" s="42"/>
      <c r="G27" s="57"/>
      <c r="H27" s="57"/>
      <c r="I27" s="57"/>
    </row>
    <row r="28" customFormat="1" spans="1:9">
      <c r="A28" s="28">
        <f t="shared" si="0"/>
        <v>27</v>
      </c>
      <c r="B28" s="29"/>
      <c r="C28" s="29"/>
      <c r="D28" s="54" t="s">
        <v>50</v>
      </c>
      <c r="E28" s="42"/>
      <c r="F28" s="42"/>
      <c r="G28" s="57" t="s">
        <v>51</v>
      </c>
      <c r="H28" s="57"/>
      <c r="I28" s="57"/>
    </row>
    <row r="29" customFormat="1" spans="1:9">
      <c r="A29" s="28">
        <f t="shared" si="0"/>
        <v>28</v>
      </c>
      <c r="B29" s="29"/>
      <c r="C29" s="29"/>
      <c r="D29" s="54" t="s">
        <v>52</v>
      </c>
      <c r="E29" s="42"/>
      <c r="F29" s="42"/>
      <c r="G29" s="57" t="s">
        <v>51</v>
      </c>
      <c r="H29" s="57"/>
      <c r="I29" s="57"/>
    </row>
    <row r="30" customFormat="1" spans="1:9">
      <c r="A30" s="28">
        <f t="shared" si="0"/>
        <v>29</v>
      </c>
      <c r="B30" s="29"/>
      <c r="C30" s="29"/>
      <c r="D30" s="54" t="s">
        <v>53</v>
      </c>
      <c r="E30" s="42"/>
      <c r="F30" s="42"/>
      <c r="G30" s="57" t="s">
        <v>51</v>
      </c>
      <c r="H30" s="57"/>
      <c r="I30" s="57"/>
    </row>
    <row r="31" customFormat="1" spans="1:9">
      <c r="A31" s="28">
        <f t="shared" si="0"/>
        <v>30</v>
      </c>
      <c r="B31" s="29"/>
      <c r="C31" s="29"/>
      <c r="D31" s="54" t="s">
        <v>54</v>
      </c>
      <c r="E31" s="42"/>
      <c r="F31" s="42"/>
      <c r="G31" s="57" t="s">
        <v>51</v>
      </c>
      <c r="H31" s="57"/>
      <c r="I31" s="57"/>
    </row>
    <row r="32" customFormat="1" spans="1:9">
      <c r="A32" s="28">
        <f t="shared" si="0"/>
        <v>31</v>
      </c>
      <c r="B32" s="29"/>
      <c r="C32" s="29"/>
      <c r="D32" s="54" t="s">
        <v>55</v>
      </c>
      <c r="E32" s="42"/>
      <c r="F32" s="42"/>
      <c r="G32" s="57" t="s">
        <v>56</v>
      </c>
      <c r="H32" s="57"/>
      <c r="I32" s="57"/>
    </row>
    <row r="33" customFormat="1" spans="1:9">
      <c r="A33" s="28">
        <f t="shared" si="0"/>
        <v>32</v>
      </c>
      <c r="B33" s="29"/>
      <c r="C33" s="29"/>
      <c r="D33" s="54" t="s">
        <v>57</v>
      </c>
      <c r="E33" s="42"/>
      <c r="F33" s="42"/>
      <c r="G33" s="57"/>
      <c r="H33" s="57"/>
      <c r="I33" s="57"/>
    </row>
    <row r="34" customFormat="1" spans="1:9">
      <c r="A34" s="28">
        <f t="shared" si="0"/>
        <v>33</v>
      </c>
      <c r="B34" s="29"/>
      <c r="C34" s="29"/>
      <c r="D34" s="54" t="s">
        <v>58</v>
      </c>
      <c r="E34" s="42"/>
      <c r="F34" s="42"/>
      <c r="G34" s="57"/>
      <c r="H34" s="57"/>
      <c r="I34" s="57"/>
    </row>
    <row r="35" customFormat="1" spans="1:9">
      <c r="A35" s="28">
        <f t="shared" si="0"/>
        <v>34</v>
      </c>
      <c r="B35" s="29"/>
      <c r="C35" s="29"/>
      <c r="D35" s="54" t="s">
        <v>59</v>
      </c>
      <c r="E35" s="42"/>
      <c r="F35" s="42"/>
      <c r="G35" s="57" t="s">
        <v>60</v>
      </c>
      <c r="H35" s="57"/>
      <c r="I35" s="57"/>
    </row>
    <row r="36" customFormat="1" spans="1:9">
      <c r="A36" s="28">
        <f t="shared" si="0"/>
        <v>35</v>
      </c>
      <c r="B36" s="29"/>
      <c r="C36" s="29"/>
      <c r="D36" s="54" t="s">
        <v>61</v>
      </c>
      <c r="E36" s="42"/>
      <c r="F36" s="42"/>
      <c r="G36" s="57"/>
      <c r="H36" s="57"/>
      <c r="I36" s="57"/>
    </row>
    <row r="37" customFormat="1" spans="1:9">
      <c r="A37" s="28">
        <f t="shared" si="0"/>
        <v>36</v>
      </c>
      <c r="B37" s="29"/>
      <c r="C37" s="29"/>
      <c r="D37" s="54" t="s">
        <v>62</v>
      </c>
      <c r="E37" s="42"/>
      <c r="F37" s="42"/>
      <c r="G37" s="57"/>
      <c r="H37" s="57"/>
      <c r="I37" s="57"/>
    </row>
    <row r="38" customFormat="1" spans="1:9">
      <c r="A38" s="28">
        <f t="shared" si="0"/>
        <v>37</v>
      </c>
      <c r="B38" s="29"/>
      <c r="C38" s="29"/>
      <c r="D38" s="54" t="s">
        <v>63</v>
      </c>
      <c r="E38" s="42"/>
      <c r="F38" s="42"/>
      <c r="G38" s="57"/>
      <c r="H38" s="57"/>
      <c r="I38" s="57"/>
    </row>
    <row r="39" customFormat="1" spans="1:9">
      <c r="A39" s="28">
        <f t="shared" si="0"/>
        <v>38</v>
      </c>
      <c r="B39" s="29"/>
      <c r="C39" s="29"/>
      <c r="D39" s="54" t="s">
        <v>64</v>
      </c>
      <c r="E39" s="42"/>
      <c r="F39" s="42"/>
      <c r="G39" s="57"/>
      <c r="H39" s="57"/>
      <c r="I39" s="57"/>
    </row>
    <row r="40" customFormat="1" spans="1:9">
      <c r="A40" s="28">
        <f t="shared" si="0"/>
        <v>39</v>
      </c>
      <c r="B40" s="29"/>
      <c r="C40" s="29"/>
      <c r="D40" s="54" t="s">
        <v>65</v>
      </c>
      <c r="E40" s="42"/>
      <c r="F40" s="42"/>
      <c r="G40" s="57"/>
      <c r="H40" s="57"/>
      <c r="I40" s="57"/>
    </row>
    <row r="41" customFormat="1" spans="1:9">
      <c r="A41" s="28">
        <f t="shared" si="0"/>
        <v>40</v>
      </c>
      <c r="B41" s="29"/>
      <c r="C41" s="29"/>
      <c r="D41" s="54" t="s">
        <v>66</v>
      </c>
      <c r="E41" s="42"/>
      <c r="F41" s="42"/>
      <c r="G41" s="57"/>
      <c r="H41" s="57"/>
      <c r="I41" s="57"/>
    </row>
    <row r="42" customFormat="1" spans="1:9">
      <c r="A42" s="28">
        <f t="shared" si="0"/>
        <v>41</v>
      </c>
      <c r="B42" s="29"/>
      <c r="C42" s="29" t="s">
        <v>67</v>
      </c>
      <c r="D42" s="54" t="s">
        <v>68</v>
      </c>
      <c r="E42" s="42"/>
      <c r="F42" s="42">
        <f>SUM(E42:E52)</f>
        <v>0</v>
      </c>
      <c r="G42" s="57"/>
      <c r="H42" s="57"/>
      <c r="I42" s="57"/>
    </row>
    <row r="43" customFormat="1" ht="30" spans="1:9">
      <c r="A43" s="28">
        <f t="shared" si="0"/>
        <v>42</v>
      </c>
      <c r="B43" s="29"/>
      <c r="C43" s="29"/>
      <c r="D43" s="54" t="s">
        <v>69</v>
      </c>
      <c r="E43" s="42"/>
      <c r="F43" s="42"/>
      <c r="G43" s="57" t="s">
        <v>70</v>
      </c>
      <c r="H43" s="57"/>
      <c r="I43" s="57"/>
    </row>
    <row r="44" customFormat="1" spans="1:9">
      <c r="A44" s="28">
        <f t="shared" si="0"/>
        <v>43</v>
      </c>
      <c r="B44" s="29"/>
      <c r="C44" s="29"/>
      <c r="D44" s="54" t="s">
        <v>71</v>
      </c>
      <c r="E44" s="42"/>
      <c r="F44" s="42"/>
      <c r="G44" s="57"/>
      <c r="H44" s="57"/>
      <c r="I44" s="57"/>
    </row>
    <row r="45" customFormat="1" spans="1:9">
      <c r="A45" s="28">
        <f t="shared" si="0"/>
        <v>44</v>
      </c>
      <c r="B45" s="29"/>
      <c r="C45" s="29"/>
      <c r="D45" s="54" t="s">
        <v>72</v>
      </c>
      <c r="E45" s="42"/>
      <c r="F45" s="42"/>
      <c r="G45" s="57"/>
      <c r="H45" s="57"/>
      <c r="I45" s="57"/>
    </row>
    <row r="46" customFormat="1" spans="1:9">
      <c r="A46" s="28">
        <f t="shared" si="0"/>
        <v>45</v>
      </c>
      <c r="B46" s="29"/>
      <c r="C46" s="29"/>
      <c r="D46" s="54" t="s">
        <v>73</v>
      </c>
      <c r="E46" s="42"/>
      <c r="F46" s="42"/>
      <c r="G46" s="57"/>
      <c r="H46" s="57"/>
      <c r="I46" s="57"/>
    </row>
    <row r="47" customFormat="1" spans="1:9">
      <c r="A47" s="28">
        <f t="shared" si="0"/>
        <v>46</v>
      </c>
      <c r="B47" s="29"/>
      <c r="C47" s="29"/>
      <c r="D47" s="54" t="s">
        <v>74</v>
      </c>
      <c r="E47" s="42"/>
      <c r="F47" s="42"/>
      <c r="G47" s="57"/>
      <c r="H47" s="57"/>
      <c r="I47" s="57"/>
    </row>
    <row r="48" customFormat="1" spans="1:9">
      <c r="A48" s="28">
        <f t="shared" si="0"/>
        <v>47</v>
      </c>
      <c r="B48" s="29"/>
      <c r="C48" s="29"/>
      <c r="D48" s="54" t="s">
        <v>75</v>
      </c>
      <c r="E48" s="42"/>
      <c r="F48" s="42"/>
      <c r="G48" s="57"/>
      <c r="H48" s="57"/>
      <c r="I48" s="57"/>
    </row>
    <row r="49" customFormat="1" spans="1:9">
      <c r="A49" s="28">
        <f t="shared" si="0"/>
        <v>48</v>
      </c>
      <c r="B49" s="29"/>
      <c r="C49" s="29"/>
      <c r="D49" s="54" t="s">
        <v>76</v>
      </c>
      <c r="E49" s="42"/>
      <c r="F49" s="42"/>
      <c r="G49" s="57"/>
      <c r="H49" s="57"/>
      <c r="I49" s="57"/>
    </row>
    <row r="50" customFormat="1" spans="1:9">
      <c r="A50" s="28">
        <f t="shared" si="0"/>
        <v>49</v>
      </c>
      <c r="B50" s="29"/>
      <c r="C50" s="29"/>
      <c r="D50" s="54" t="s">
        <v>77</v>
      </c>
      <c r="E50" s="42"/>
      <c r="F50" s="42"/>
      <c r="G50" s="57"/>
      <c r="H50" s="57"/>
      <c r="I50" s="57"/>
    </row>
    <row r="51" customFormat="1" spans="1:9">
      <c r="A51" s="28">
        <f t="shared" si="0"/>
        <v>50</v>
      </c>
      <c r="B51" s="29"/>
      <c r="C51" s="29"/>
      <c r="D51" s="54" t="s">
        <v>78</v>
      </c>
      <c r="E51" s="42"/>
      <c r="F51" s="42"/>
      <c r="G51" s="57"/>
      <c r="H51" s="57"/>
      <c r="I51" s="57"/>
    </row>
    <row r="52" customFormat="1" spans="1:9">
      <c r="A52" s="28">
        <f t="shared" si="0"/>
        <v>51</v>
      </c>
      <c r="B52" s="29"/>
      <c r="C52" s="29"/>
      <c r="D52" s="54" t="s">
        <v>79</v>
      </c>
      <c r="E52" s="42"/>
      <c r="F52" s="42"/>
      <c r="G52" s="57"/>
      <c r="H52" s="57"/>
      <c r="I52" s="57"/>
    </row>
    <row r="53" customFormat="1" spans="1:9">
      <c r="A53" s="28">
        <f t="shared" si="0"/>
        <v>52</v>
      </c>
      <c r="B53" s="29"/>
      <c r="C53" s="29" t="s">
        <v>80</v>
      </c>
      <c r="D53" s="54" t="s">
        <v>81</v>
      </c>
      <c r="E53" s="42"/>
      <c r="F53" s="42">
        <f>SUM(E53:E57)</f>
        <v>0</v>
      </c>
      <c r="G53" s="57"/>
      <c r="H53" s="57"/>
      <c r="I53" s="57"/>
    </row>
    <row r="54" customFormat="1" spans="1:9">
      <c r="A54" s="28">
        <f t="shared" si="0"/>
        <v>53</v>
      </c>
      <c r="B54" s="29"/>
      <c r="C54" s="29"/>
      <c r="D54" s="54" t="s">
        <v>82</v>
      </c>
      <c r="E54" s="42"/>
      <c r="F54" s="42"/>
      <c r="G54" s="57" t="s">
        <v>83</v>
      </c>
      <c r="H54" s="57"/>
      <c r="I54" s="57"/>
    </row>
    <row r="55" customFormat="1" spans="1:9">
      <c r="A55" s="28">
        <f t="shared" si="0"/>
        <v>54</v>
      </c>
      <c r="B55" s="29"/>
      <c r="C55" s="29"/>
      <c r="D55" s="54" t="s">
        <v>84</v>
      </c>
      <c r="E55" s="42"/>
      <c r="F55" s="42"/>
      <c r="G55" s="57" t="s">
        <v>85</v>
      </c>
      <c r="H55" s="57"/>
      <c r="I55" s="57"/>
    </row>
    <row r="56" customFormat="1" spans="1:9">
      <c r="A56" s="28">
        <f t="shared" si="0"/>
        <v>55</v>
      </c>
      <c r="B56" s="29"/>
      <c r="C56" s="29"/>
      <c r="D56" s="54" t="s">
        <v>86</v>
      </c>
      <c r="E56" s="42"/>
      <c r="F56" s="42"/>
      <c r="G56" s="57"/>
      <c r="H56" s="57"/>
      <c r="I56" s="57"/>
    </row>
    <row r="57" customFormat="1" spans="1:9">
      <c r="A57" s="28">
        <f t="shared" si="0"/>
        <v>56</v>
      </c>
      <c r="B57" s="29"/>
      <c r="C57" s="29"/>
      <c r="D57" s="54" t="s">
        <v>87</v>
      </c>
      <c r="E57" s="42"/>
      <c r="F57" s="42"/>
      <c r="G57" s="57" t="s">
        <v>88</v>
      </c>
      <c r="H57" s="57"/>
      <c r="I57" s="57"/>
    </row>
    <row r="58" customFormat="1" ht="30" spans="1:9">
      <c r="A58" s="28">
        <f t="shared" si="0"/>
        <v>57</v>
      </c>
      <c r="B58" s="29"/>
      <c r="C58" s="28" t="s">
        <v>89</v>
      </c>
      <c r="D58" s="54" t="s">
        <v>90</v>
      </c>
      <c r="E58" s="42"/>
      <c r="F58" s="42">
        <f>SUM(E58:E63)</f>
        <v>0</v>
      </c>
      <c r="G58" s="57" t="s">
        <v>91</v>
      </c>
      <c r="H58" s="57"/>
      <c r="I58" s="57"/>
    </row>
    <row r="59" customFormat="1" spans="1:9">
      <c r="A59" s="28">
        <f t="shared" si="0"/>
        <v>58</v>
      </c>
      <c r="B59" s="29"/>
      <c r="C59" s="28"/>
      <c r="D59" s="54" t="s">
        <v>92</v>
      </c>
      <c r="E59" s="42"/>
      <c r="F59" s="42"/>
      <c r="G59" s="57" t="s">
        <v>93</v>
      </c>
      <c r="H59" s="57"/>
      <c r="I59" s="57"/>
    </row>
    <row r="60" customFormat="1" spans="1:9">
      <c r="A60" s="28">
        <f t="shared" si="0"/>
        <v>59</v>
      </c>
      <c r="B60" s="29"/>
      <c r="C60" s="28"/>
      <c r="D60" s="54" t="s">
        <v>94</v>
      </c>
      <c r="E60" s="42"/>
      <c r="F60" s="42"/>
      <c r="G60" s="57"/>
      <c r="H60" s="57"/>
      <c r="I60" s="57"/>
    </row>
    <row r="61" customFormat="1" spans="1:9">
      <c r="A61" s="28">
        <f t="shared" si="0"/>
        <v>60</v>
      </c>
      <c r="B61" s="29"/>
      <c r="C61" s="28"/>
      <c r="D61" s="54" t="s">
        <v>95</v>
      </c>
      <c r="E61" s="42"/>
      <c r="F61" s="42"/>
      <c r="G61" s="57" t="s">
        <v>96</v>
      </c>
      <c r="H61" s="57"/>
      <c r="I61" s="57"/>
    </row>
    <row r="62" customFormat="1" spans="1:9">
      <c r="A62" s="28">
        <f t="shared" si="0"/>
        <v>61</v>
      </c>
      <c r="B62" s="29"/>
      <c r="C62" s="28"/>
      <c r="D62" s="54" t="s">
        <v>97</v>
      </c>
      <c r="E62" s="42"/>
      <c r="F62" s="42"/>
      <c r="G62" s="57"/>
      <c r="H62" s="57"/>
      <c r="I62" s="57"/>
    </row>
    <row r="63" customFormat="1" spans="1:9">
      <c r="A63" s="28">
        <f t="shared" si="0"/>
        <v>62</v>
      </c>
      <c r="B63" s="29"/>
      <c r="C63" s="28"/>
      <c r="D63" s="54" t="s">
        <v>98</v>
      </c>
      <c r="E63" s="42"/>
      <c r="F63" s="42"/>
      <c r="G63" s="57"/>
      <c r="H63" s="57"/>
      <c r="I63" s="57"/>
    </row>
    <row r="64" customFormat="1" spans="1:9">
      <c r="A64" s="28">
        <f t="shared" si="0"/>
        <v>63</v>
      </c>
      <c r="B64" s="29"/>
      <c r="C64" s="34" t="s">
        <v>99</v>
      </c>
      <c r="D64" s="54" t="s">
        <v>100</v>
      </c>
      <c r="E64" s="42"/>
      <c r="F64" s="43">
        <f>SUM(E64:E68)</f>
        <v>0</v>
      </c>
      <c r="G64" s="57"/>
      <c r="H64" s="57"/>
      <c r="I64" s="57"/>
    </row>
    <row r="65" customFormat="1" ht="30" spans="1:9">
      <c r="A65" s="28">
        <f t="shared" si="0"/>
        <v>64</v>
      </c>
      <c r="B65" s="29"/>
      <c r="C65" s="35"/>
      <c r="D65" s="54" t="s">
        <v>101</v>
      </c>
      <c r="E65" s="42"/>
      <c r="F65" s="46"/>
      <c r="G65" s="57" t="s">
        <v>102</v>
      </c>
      <c r="H65" s="57"/>
      <c r="I65" s="57"/>
    </row>
    <row r="66" customFormat="1" spans="1:9">
      <c r="A66" s="28">
        <f t="shared" ref="A66:A129" si="1">ROW()-1</f>
        <v>65</v>
      </c>
      <c r="B66" s="29"/>
      <c r="C66" s="35"/>
      <c r="D66" s="54" t="s">
        <v>103</v>
      </c>
      <c r="E66" s="42"/>
      <c r="F66" s="46"/>
      <c r="G66" s="57"/>
      <c r="H66" s="57"/>
      <c r="I66" s="57"/>
    </row>
    <row r="67" customFormat="1" spans="1:9">
      <c r="A67" s="28">
        <f t="shared" si="1"/>
        <v>66</v>
      </c>
      <c r="B67" s="29"/>
      <c r="C67" s="35"/>
      <c r="D67" s="54" t="s">
        <v>104</v>
      </c>
      <c r="E67" s="42"/>
      <c r="F67" s="46"/>
      <c r="G67" s="57"/>
      <c r="H67" s="57"/>
      <c r="I67" s="57"/>
    </row>
    <row r="68" customFormat="1" ht="30" spans="1:9">
      <c r="A68" s="28">
        <f t="shared" si="1"/>
        <v>67</v>
      </c>
      <c r="B68" s="29"/>
      <c r="C68" s="36"/>
      <c r="D68" s="54" t="s">
        <v>105</v>
      </c>
      <c r="E68" s="42"/>
      <c r="F68" s="48"/>
      <c r="G68" s="57" t="s">
        <v>106</v>
      </c>
      <c r="H68" s="57"/>
      <c r="I68" s="57"/>
    </row>
    <row r="69" ht="45" spans="1:9">
      <c r="A69" s="28">
        <f t="shared" si="1"/>
        <v>68</v>
      </c>
      <c r="B69" s="29"/>
      <c r="C69" s="29" t="s">
        <v>107</v>
      </c>
      <c r="D69" s="54" t="s">
        <v>108</v>
      </c>
      <c r="E69" s="42"/>
      <c r="F69" s="42">
        <f>SUM(E69:E74)</f>
        <v>0</v>
      </c>
      <c r="G69" s="57" t="s">
        <v>109</v>
      </c>
      <c r="H69" s="57"/>
      <c r="I69" s="57"/>
    </row>
    <row r="70" customFormat="1" ht="45" spans="1:9">
      <c r="A70" s="28">
        <f t="shared" si="1"/>
        <v>69</v>
      </c>
      <c r="B70" s="29"/>
      <c r="C70" s="29"/>
      <c r="D70" s="54" t="s">
        <v>110</v>
      </c>
      <c r="E70" s="42"/>
      <c r="F70" s="42"/>
      <c r="G70" s="57" t="s">
        <v>111</v>
      </c>
      <c r="H70" s="57"/>
      <c r="I70" s="57"/>
    </row>
    <row r="71" customFormat="1" ht="30" spans="1:9">
      <c r="A71" s="28">
        <f t="shared" si="1"/>
        <v>70</v>
      </c>
      <c r="B71" s="29"/>
      <c r="C71" s="29"/>
      <c r="D71" s="54" t="s">
        <v>112</v>
      </c>
      <c r="E71" s="42"/>
      <c r="F71" s="42"/>
      <c r="G71" s="57" t="s">
        <v>113</v>
      </c>
      <c r="H71" s="57"/>
      <c r="I71" s="57"/>
    </row>
    <row r="72" customFormat="1" spans="1:9">
      <c r="A72" s="28">
        <f t="shared" si="1"/>
        <v>71</v>
      </c>
      <c r="B72" s="29"/>
      <c r="C72" s="29"/>
      <c r="D72" s="54" t="s">
        <v>114</v>
      </c>
      <c r="E72" s="42"/>
      <c r="F72" s="42"/>
      <c r="G72" s="57" t="s">
        <v>115</v>
      </c>
      <c r="H72" s="57"/>
      <c r="I72" s="57"/>
    </row>
    <row r="73" customFormat="1" spans="1:9">
      <c r="A73" s="28">
        <f t="shared" si="1"/>
        <v>72</v>
      </c>
      <c r="B73" s="29"/>
      <c r="C73" s="29"/>
      <c r="D73" s="54" t="s">
        <v>116</v>
      </c>
      <c r="E73" s="42"/>
      <c r="F73" s="42"/>
      <c r="G73" s="57" t="s">
        <v>117</v>
      </c>
      <c r="H73" s="57"/>
      <c r="I73" s="57"/>
    </row>
    <row r="74" customFormat="1" spans="1:9">
      <c r="A74" s="28">
        <f t="shared" si="1"/>
        <v>73</v>
      </c>
      <c r="B74" s="29"/>
      <c r="C74" s="29"/>
      <c r="D74" s="54" t="s">
        <v>118</v>
      </c>
      <c r="E74" s="42"/>
      <c r="F74" s="42"/>
      <c r="G74" s="57"/>
      <c r="H74" s="57"/>
      <c r="I74" s="57"/>
    </row>
    <row r="75" customFormat="1" ht="90" spans="1:9">
      <c r="A75" s="28">
        <f t="shared" si="1"/>
        <v>74</v>
      </c>
      <c r="B75" s="41" t="s">
        <v>119</v>
      </c>
      <c r="C75" s="28" t="s">
        <v>120</v>
      </c>
      <c r="D75" s="28" t="s">
        <v>121</v>
      </c>
      <c r="E75" s="42"/>
      <c r="F75" s="67">
        <f>SUM(E75:E78)</f>
        <v>0</v>
      </c>
      <c r="G75" s="57" t="s">
        <v>122</v>
      </c>
      <c r="H75" s="57"/>
      <c r="I75" s="57"/>
    </row>
    <row r="76" customFormat="1" ht="30" spans="1:9">
      <c r="A76" s="28">
        <f t="shared" si="1"/>
        <v>75</v>
      </c>
      <c r="B76" s="45"/>
      <c r="C76" s="28"/>
      <c r="D76" s="28" t="s">
        <v>123</v>
      </c>
      <c r="E76" s="42"/>
      <c r="F76" s="67"/>
      <c r="G76" s="57" t="s">
        <v>124</v>
      </c>
      <c r="H76" s="57"/>
      <c r="I76" s="57"/>
    </row>
    <row r="77" customFormat="1" ht="60" spans="1:9">
      <c r="A77" s="28">
        <f t="shared" si="1"/>
        <v>76</v>
      </c>
      <c r="B77" s="45"/>
      <c r="C77" s="28"/>
      <c r="D77" s="54" t="s">
        <v>125</v>
      </c>
      <c r="E77" s="42"/>
      <c r="F77" s="67"/>
      <c r="G77" s="57" t="s">
        <v>126</v>
      </c>
      <c r="H77" s="57"/>
      <c r="I77" s="57"/>
    </row>
    <row r="78" s="69" customFormat="1" ht="75" spans="1:9">
      <c r="A78" s="28">
        <f t="shared" si="1"/>
        <v>77</v>
      </c>
      <c r="B78" s="45"/>
      <c r="C78" s="28"/>
      <c r="D78" s="54" t="s">
        <v>127</v>
      </c>
      <c r="E78" s="42"/>
      <c r="F78" s="67"/>
      <c r="G78" s="57" t="s">
        <v>128</v>
      </c>
      <c r="H78" s="57"/>
      <c r="I78" s="57"/>
    </row>
    <row r="79" s="69" customFormat="1" ht="30" spans="1:9">
      <c r="A79" s="28">
        <f t="shared" si="1"/>
        <v>78</v>
      </c>
      <c r="B79" s="45"/>
      <c r="C79" s="41" t="s">
        <v>129</v>
      </c>
      <c r="D79" s="54" t="s">
        <v>130</v>
      </c>
      <c r="E79" s="42"/>
      <c r="F79" s="67">
        <f>SUM(E79:E83)</f>
        <v>0</v>
      </c>
      <c r="G79" s="68" t="s">
        <v>131</v>
      </c>
      <c r="H79" s="68"/>
      <c r="I79" s="68"/>
    </row>
    <row r="80" s="69" customFormat="1" ht="30" spans="1:9">
      <c r="A80" s="28">
        <f t="shared" si="1"/>
        <v>79</v>
      </c>
      <c r="B80" s="45"/>
      <c r="C80" s="45"/>
      <c r="D80" s="28" t="s">
        <v>132</v>
      </c>
      <c r="E80" s="42"/>
      <c r="F80" s="67"/>
      <c r="G80" s="57" t="s">
        <v>133</v>
      </c>
      <c r="H80" s="57"/>
      <c r="I80" s="57"/>
    </row>
    <row r="81" s="69" customFormat="1" ht="30" spans="1:9">
      <c r="A81" s="28">
        <f t="shared" si="1"/>
        <v>80</v>
      </c>
      <c r="B81" s="45"/>
      <c r="C81" s="45"/>
      <c r="D81" s="54" t="s">
        <v>134</v>
      </c>
      <c r="E81" s="42"/>
      <c r="F81" s="67"/>
      <c r="G81" s="57" t="s">
        <v>135</v>
      </c>
      <c r="H81" s="57"/>
      <c r="I81" s="57"/>
    </row>
    <row r="82" ht="75" spans="1:9">
      <c r="A82" s="28">
        <f t="shared" si="1"/>
        <v>81</v>
      </c>
      <c r="B82" s="45"/>
      <c r="C82" s="45"/>
      <c r="D82" s="54" t="s">
        <v>136</v>
      </c>
      <c r="E82" s="42"/>
      <c r="F82" s="67"/>
      <c r="G82" s="57" t="s">
        <v>137</v>
      </c>
      <c r="H82" s="57"/>
      <c r="I82" s="57"/>
    </row>
    <row r="83" ht="60" spans="1:9">
      <c r="A83" s="28">
        <f t="shared" si="1"/>
        <v>82</v>
      </c>
      <c r="B83" s="47"/>
      <c r="C83" s="45"/>
      <c r="D83" s="54" t="s">
        <v>138</v>
      </c>
      <c r="E83" s="42"/>
      <c r="F83" s="67"/>
      <c r="G83" s="57" t="s">
        <v>139</v>
      </c>
      <c r="H83" s="57"/>
      <c r="I83" s="57"/>
    </row>
    <row r="84" ht="30" spans="1:9">
      <c r="A84" s="28">
        <f t="shared" si="1"/>
        <v>83</v>
      </c>
      <c r="B84" s="34" t="s">
        <v>140</v>
      </c>
      <c r="C84" s="29" t="s">
        <v>141</v>
      </c>
      <c r="D84" s="49" t="s">
        <v>142</v>
      </c>
      <c r="E84" s="30"/>
      <c r="F84" s="31">
        <f>SUM(E84:E90)</f>
        <v>0</v>
      </c>
      <c r="G84" s="32" t="s">
        <v>143</v>
      </c>
      <c r="H84" s="32"/>
      <c r="I84" s="32"/>
    </row>
    <row r="85" customFormat="1" spans="1:9">
      <c r="A85" s="28">
        <f t="shared" si="1"/>
        <v>84</v>
      </c>
      <c r="B85" s="35"/>
      <c r="C85" s="29"/>
      <c r="D85" s="49" t="s">
        <v>144</v>
      </c>
      <c r="E85" s="30"/>
      <c r="F85" s="31"/>
      <c r="G85" s="32" t="s">
        <v>145</v>
      </c>
      <c r="H85" s="32"/>
      <c r="I85" s="32"/>
    </row>
    <row r="86" customFormat="1" spans="1:9">
      <c r="A86" s="28">
        <f t="shared" si="1"/>
        <v>85</v>
      </c>
      <c r="B86" s="35"/>
      <c r="C86" s="29"/>
      <c r="D86" s="49" t="s">
        <v>146</v>
      </c>
      <c r="E86" s="30"/>
      <c r="F86" s="31"/>
      <c r="G86" s="32" t="s">
        <v>145</v>
      </c>
      <c r="H86" s="32"/>
      <c r="I86" s="32"/>
    </row>
    <row r="87" spans="1:9">
      <c r="A87" s="28">
        <f t="shared" si="1"/>
        <v>86</v>
      </c>
      <c r="B87" s="35"/>
      <c r="C87" s="29"/>
      <c r="D87" s="49" t="s">
        <v>147</v>
      </c>
      <c r="E87" s="30"/>
      <c r="F87" s="31"/>
      <c r="G87" s="32" t="s">
        <v>145</v>
      </c>
      <c r="H87" s="32"/>
      <c r="I87" s="32"/>
    </row>
    <row r="88" spans="1:9">
      <c r="A88" s="28">
        <f t="shared" si="1"/>
        <v>87</v>
      </c>
      <c r="B88" s="35"/>
      <c r="C88" s="29"/>
      <c r="D88" s="49" t="s">
        <v>148</v>
      </c>
      <c r="E88" s="30"/>
      <c r="F88" s="31"/>
      <c r="G88" s="32" t="s">
        <v>145</v>
      </c>
      <c r="H88" s="32"/>
      <c r="I88" s="32"/>
    </row>
    <row r="89" spans="1:9">
      <c r="A89" s="28">
        <f t="shared" si="1"/>
        <v>88</v>
      </c>
      <c r="B89" s="35"/>
      <c r="C89" s="29"/>
      <c r="D89" s="49" t="s">
        <v>149</v>
      </c>
      <c r="E89" s="30"/>
      <c r="F89" s="31"/>
      <c r="G89" s="32" t="s">
        <v>145</v>
      </c>
      <c r="H89" s="32"/>
      <c r="I89" s="32"/>
    </row>
    <row r="90" spans="1:9">
      <c r="A90" s="28">
        <f t="shared" si="1"/>
        <v>89</v>
      </c>
      <c r="B90" s="35"/>
      <c r="C90" s="29"/>
      <c r="D90" s="54" t="s">
        <v>150</v>
      </c>
      <c r="E90" s="30"/>
      <c r="F90" s="31"/>
      <c r="G90" s="32" t="s">
        <v>145</v>
      </c>
      <c r="H90" s="32"/>
      <c r="I90" s="32"/>
    </row>
    <row r="91" spans="1:9">
      <c r="A91" s="28">
        <f t="shared" si="1"/>
        <v>90</v>
      </c>
      <c r="B91" s="35"/>
      <c r="C91" s="28" t="s">
        <v>151</v>
      </c>
      <c r="D91" s="54" t="s">
        <v>152</v>
      </c>
      <c r="E91" s="42"/>
      <c r="F91" s="67">
        <f>SUM(E91:E93)</f>
        <v>0</v>
      </c>
      <c r="G91" s="57"/>
      <c r="H91" s="57"/>
      <c r="I91" s="57"/>
    </row>
    <row r="92" spans="1:9">
      <c r="A92" s="28">
        <f t="shared" si="1"/>
        <v>91</v>
      </c>
      <c r="B92" s="35"/>
      <c r="C92" s="28"/>
      <c r="D92" s="54" t="s">
        <v>153</v>
      </c>
      <c r="E92" s="42"/>
      <c r="F92" s="67"/>
      <c r="G92" s="57"/>
      <c r="H92" s="57"/>
      <c r="I92" s="57"/>
    </row>
    <row r="93" ht="30" spans="1:9">
      <c r="A93" s="28">
        <f t="shared" si="1"/>
        <v>92</v>
      </c>
      <c r="B93" s="36"/>
      <c r="C93" s="28"/>
      <c r="D93" s="54" t="s">
        <v>154</v>
      </c>
      <c r="E93" s="42"/>
      <c r="F93" s="67"/>
      <c r="G93" s="32" t="s">
        <v>143</v>
      </c>
      <c r="H93" s="32"/>
      <c r="I93" s="32"/>
    </row>
    <row r="94" customFormat="1" spans="1:9">
      <c r="A94" s="28">
        <f t="shared" si="1"/>
        <v>93</v>
      </c>
      <c r="B94" s="41" t="s">
        <v>155</v>
      </c>
      <c r="C94" s="28" t="s">
        <v>156</v>
      </c>
      <c r="D94" s="54" t="s">
        <v>157</v>
      </c>
      <c r="E94" s="42"/>
      <c r="F94" s="67">
        <f>SUM(E94:E98)</f>
        <v>0</v>
      </c>
      <c r="G94" s="57" t="s">
        <v>158</v>
      </c>
      <c r="H94" s="57"/>
      <c r="I94" s="57"/>
    </row>
    <row r="95" customFormat="1" spans="1:9">
      <c r="A95" s="28">
        <f t="shared" si="1"/>
        <v>94</v>
      </c>
      <c r="B95" s="45"/>
      <c r="C95" s="28"/>
      <c r="D95" s="54" t="s">
        <v>159</v>
      </c>
      <c r="E95" s="42"/>
      <c r="F95" s="67"/>
      <c r="G95" s="57" t="s">
        <v>160</v>
      </c>
      <c r="H95" s="57"/>
      <c r="I95" s="57"/>
    </row>
    <row r="96" customFormat="1" spans="1:9">
      <c r="A96" s="28">
        <f t="shared" si="1"/>
        <v>95</v>
      </c>
      <c r="B96" s="45"/>
      <c r="C96" s="28"/>
      <c r="D96" s="54" t="s">
        <v>161</v>
      </c>
      <c r="E96" s="42"/>
      <c r="F96" s="67"/>
      <c r="G96" s="57" t="s">
        <v>158</v>
      </c>
      <c r="H96" s="57"/>
      <c r="I96" s="57"/>
    </row>
    <row r="97" customFormat="1" spans="1:9">
      <c r="A97" s="28">
        <f t="shared" si="1"/>
        <v>96</v>
      </c>
      <c r="B97" s="45"/>
      <c r="C97" s="28"/>
      <c r="D97" s="54" t="s">
        <v>162</v>
      </c>
      <c r="E97" s="42"/>
      <c r="F97" s="67"/>
      <c r="G97" s="57" t="s">
        <v>158</v>
      </c>
      <c r="H97" s="57"/>
      <c r="I97" s="57"/>
    </row>
    <row r="98" customFormat="1" spans="1:9">
      <c r="A98" s="28">
        <f t="shared" si="1"/>
        <v>97</v>
      </c>
      <c r="B98" s="45"/>
      <c r="C98" s="28"/>
      <c r="D98" s="54" t="s">
        <v>163</v>
      </c>
      <c r="E98" s="42"/>
      <c r="F98" s="67"/>
      <c r="G98" s="57" t="s">
        <v>158</v>
      </c>
      <c r="H98" s="57"/>
      <c r="I98" s="57"/>
    </row>
    <row r="99" customFormat="1" spans="1:9">
      <c r="A99" s="28">
        <f t="shared" si="1"/>
        <v>98</v>
      </c>
      <c r="B99" s="45"/>
      <c r="C99" s="28" t="s">
        <v>164</v>
      </c>
      <c r="D99" s="54" t="s">
        <v>165</v>
      </c>
      <c r="E99" s="42"/>
      <c r="F99" s="42">
        <f>SUM(E99:E104)</f>
        <v>0</v>
      </c>
      <c r="G99" s="57" t="s">
        <v>166</v>
      </c>
      <c r="H99" s="57"/>
      <c r="I99" s="57"/>
    </row>
    <row r="100" customFormat="1" spans="1:9">
      <c r="A100" s="28">
        <f t="shared" si="1"/>
        <v>99</v>
      </c>
      <c r="B100" s="45"/>
      <c r="C100" s="28"/>
      <c r="D100" s="54" t="s">
        <v>167</v>
      </c>
      <c r="E100" s="42"/>
      <c r="F100" s="42"/>
      <c r="G100" s="57" t="s">
        <v>166</v>
      </c>
      <c r="H100" s="57"/>
      <c r="I100" s="57"/>
    </row>
    <row r="101" customFormat="1" spans="1:9">
      <c r="A101" s="28">
        <f t="shared" si="1"/>
        <v>100</v>
      </c>
      <c r="B101" s="45"/>
      <c r="C101" s="28"/>
      <c r="D101" s="54" t="s">
        <v>168</v>
      </c>
      <c r="E101" s="42"/>
      <c r="F101" s="42"/>
      <c r="G101" s="57" t="s">
        <v>166</v>
      </c>
      <c r="H101" s="57"/>
      <c r="I101" s="57"/>
    </row>
    <row r="102" customFormat="1" spans="1:9">
      <c r="A102" s="28">
        <f t="shared" si="1"/>
        <v>101</v>
      </c>
      <c r="B102" s="45"/>
      <c r="C102" s="28"/>
      <c r="D102" s="54" t="s">
        <v>169</v>
      </c>
      <c r="E102" s="42"/>
      <c r="F102" s="42"/>
      <c r="G102" s="57" t="s">
        <v>166</v>
      </c>
      <c r="H102" s="57"/>
      <c r="I102" s="57"/>
    </row>
    <row r="103" customFormat="1" spans="1:9">
      <c r="A103" s="28">
        <f t="shared" si="1"/>
        <v>102</v>
      </c>
      <c r="B103" s="45"/>
      <c r="C103" s="28"/>
      <c r="D103" s="54" t="s">
        <v>170</v>
      </c>
      <c r="E103" s="42"/>
      <c r="F103" s="42"/>
      <c r="G103" s="57" t="s">
        <v>166</v>
      </c>
      <c r="H103" s="57"/>
      <c r="I103" s="57"/>
    </row>
    <row r="104" customFormat="1" spans="1:9">
      <c r="A104" s="28">
        <f t="shared" si="1"/>
        <v>103</v>
      </c>
      <c r="B104" s="45"/>
      <c r="C104" s="28"/>
      <c r="D104" s="54" t="s">
        <v>171</v>
      </c>
      <c r="E104" s="42"/>
      <c r="F104" s="42"/>
      <c r="G104" s="57" t="s">
        <v>166</v>
      </c>
      <c r="H104" s="57"/>
      <c r="I104" s="57"/>
    </row>
    <row r="105" customFormat="1" spans="1:9">
      <c r="A105" s="28">
        <f t="shared" si="1"/>
        <v>104</v>
      </c>
      <c r="B105" s="45"/>
      <c r="C105" s="28" t="s">
        <v>172</v>
      </c>
      <c r="D105" s="54" t="s">
        <v>173</v>
      </c>
      <c r="E105" s="42"/>
      <c r="F105" s="42">
        <f>SUM(E105:E107)</f>
        <v>0</v>
      </c>
      <c r="G105" s="57" t="s">
        <v>166</v>
      </c>
      <c r="H105" s="57"/>
      <c r="I105" s="57"/>
    </row>
    <row r="106" customFormat="1" spans="1:9">
      <c r="A106" s="28">
        <f t="shared" si="1"/>
        <v>105</v>
      </c>
      <c r="B106" s="45"/>
      <c r="C106" s="28"/>
      <c r="D106" s="54" t="s">
        <v>174</v>
      </c>
      <c r="E106" s="42"/>
      <c r="F106" s="42"/>
      <c r="G106" s="57" t="s">
        <v>166</v>
      </c>
      <c r="H106" s="57"/>
      <c r="I106" s="57"/>
    </row>
    <row r="107" customFormat="1" spans="1:9">
      <c r="A107" s="28">
        <f t="shared" si="1"/>
        <v>106</v>
      </c>
      <c r="B107" s="45"/>
      <c r="C107" s="28"/>
      <c r="D107" s="54" t="s">
        <v>175</v>
      </c>
      <c r="E107" s="42"/>
      <c r="F107" s="42"/>
      <c r="G107" s="57" t="s">
        <v>166</v>
      </c>
      <c r="H107" s="57"/>
      <c r="I107" s="57"/>
    </row>
    <row r="108" customFormat="1" spans="1:9">
      <c r="A108" s="28">
        <f t="shared" si="1"/>
        <v>107</v>
      </c>
      <c r="B108" s="45"/>
      <c r="C108" s="28" t="s">
        <v>176</v>
      </c>
      <c r="D108" s="54" t="s">
        <v>177</v>
      </c>
      <c r="E108" s="42"/>
      <c r="F108" s="67">
        <f>SUM(E108:E119)</f>
        <v>0</v>
      </c>
      <c r="G108" s="68"/>
      <c r="H108" s="68"/>
      <c r="I108" s="68"/>
    </row>
    <row r="109" customFormat="1" spans="1:9">
      <c r="A109" s="28">
        <f t="shared" si="1"/>
        <v>108</v>
      </c>
      <c r="B109" s="45"/>
      <c r="C109" s="28"/>
      <c r="D109" s="54" t="s">
        <v>178</v>
      </c>
      <c r="E109" s="42"/>
      <c r="F109" s="67"/>
      <c r="G109" s="68"/>
      <c r="H109" s="68"/>
      <c r="I109" s="68"/>
    </row>
    <row r="110" customFormat="1" spans="1:9">
      <c r="A110" s="28">
        <f t="shared" si="1"/>
        <v>109</v>
      </c>
      <c r="B110" s="45"/>
      <c r="C110" s="28"/>
      <c r="D110" s="54" t="s">
        <v>179</v>
      </c>
      <c r="E110" s="42"/>
      <c r="F110" s="67"/>
      <c r="G110" s="68"/>
      <c r="H110" s="68"/>
      <c r="I110" s="68"/>
    </row>
    <row r="111" customFormat="1" spans="1:9">
      <c r="A111" s="28">
        <f t="shared" si="1"/>
        <v>110</v>
      </c>
      <c r="B111" s="45"/>
      <c r="C111" s="28"/>
      <c r="D111" s="54" t="s">
        <v>180</v>
      </c>
      <c r="E111" s="42"/>
      <c r="F111" s="67"/>
      <c r="G111" s="68"/>
      <c r="H111" s="68"/>
      <c r="I111" s="68"/>
    </row>
    <row r="112" customFormat="1" spans="1:9">
      <c r="A112" s="28">
        <f t="shared" si="1"/>
        <v>111</v>
      </c>
      <c r="B112" s="45"/>
      <c r="C112" s="28"/>
      <c r="D112" s="54" t="s">
        <v>181</v>
      </c>
      <c r="E112" s="42"/>
      <c r="F112" s="67"/>
      <c r="G112" s="57" t="s">
        <v>182</v>
      </c>
      <c r="H112" s="57"/>
      <c r="I112" s="57"/>
    </row>
    <row r="113" customFormat="1" spans="1:9">
      <c r="A113" s="28">
        <f t="shared" si="1"/>
        <v>112</v>
      </c>
      <c r="B113" s="45"/>
      <c r="C113" s="28"/>
      <c r="D113" s="54" t="s">
        <v>183</v>
      </c>
      <c r="E113" s="42"/>
      <c r="F113" s="67"/>
      <c r="G113" s="57" t="s">
        <v>182</v>
      </c>
      <c r="H113" s="57"/>
      <c r="I113" s="57"/>
    </row>
    <row r="114" customFormat="1" spans="1:9">
      <c r="A114" s="28">
        <f t="shared" si="1"/>
        <v>113</v>
      </c>
      <c r="B114" s="45"/>
      <c r="C114" s="28"/>
      <c r="D114" s="54" t="s">
        <v>184</v>
      </c>
      <c r="E114" s="42"/>
      <c r="F114" s="67"/>
      <c r="G114" s="57" t="s">
        <v>166</v>
      </c>
      <c r="H114" s="57"/>
      <c r="I114" s="57"/>
    </row>
    <row r="115" customFormat="1" spans="1:9">
      <c r="A115" s="28">
        <f t="shared" si="1"/>
        <v>114</v>
      </c>
      <c r="B115" s="45"/>
      <c r="C115" s="28"/>
      <c r="D115" s="54" t="s">
        <v>185</v>
      </c>
      <c r="E115" s="42"/>
      <c r="F115" s="67"/>
      <c r="G115" s="57" t="s">
        <v>166</v>
      </c>
      <c r="H115" s="57"/>
      <c r="I115" s="57"/>
    </row>
    <row r="116" customFormat="1" spans="1:9">
      <c r="A116" s="28">
        <f t="shared" si="1"/>
        <v>115</v>
      </c>
      <c r="B116" s="45"/>
      <c r="C116" s="28"/>
      <c r="D116" s="54" t="s">
        <v>186</v>
      </c>
      <c r="E116" s="42"/>
      <c r="F116" s="67"/>
      <c r="G116" s="68" t="s">
        <v>187</v>
      </c>
      <c r="H116" s="68"/>
      <c r="I116" s="68"/>
    </row>
    <row r="117" customFormat="1" ht="30" spans="1:9">
      <c r="A117" s="28">
        <f t="shared" si="1"/>
        <v>116</v>
      </c>
      <c r="B117" s="45"/>
      <c r="C117" s="28"/>
      <c r="D117" s="54" t="s">
        <v>188</v>
      </c>
      <c r="E117" s="42"/>
      <c r="F117" s="67"/>
      <c r="G117" s="57" t="s">
        <v>189</v>
      </c>
      <c r="H117" s="57"/>
      <c r="I117" s="57"/>
    </row>
    <row r="118" customFormat="1" spans="1:9">
      <c r="A118" s="28">
        <f t="shared" si="1"/>
        <v>117</v>
      </c>
      <c r="B118" s="45"/>
      <c r="C118" s="28"/>
      <c r="D118" s="54" t="s">
        <v>190</v>
      </c>
      <c r="E118" s="42"/>
      <c r="F118" s="67"/>
      <c r="G118" s="57" t="s">
        <v>191</v>
      </c>
      <c r="H118" s="57"/>
      <c r="I118" s="57"/>
    </row>
    <row r="119" customFormat="1" spans="1:9">
      <c r="A119" s="28">
        <f t="shared" si="1"/>
        <v>118</v>
      </c>
      <c r="B119" s="45"/>
      <c r="C119" s="28"/>
      <c r="D119" s="54" t="s">
        <v>192</v>
      </c>
      <c r="E119" s="42"/>
      <c r="F119" s="67"/>
      <c r="G119" s="68" t="s">
        <v>193</v>
      </c>
      <c r="H119" s="68"/>
      <c r="I119" s="68"/>
    </row>
    <row r="120" customFormat="1" spans="1:9">
      <c r="A120" s="28">
        <f t="shared" si="1"/>
        <v>119</v>
      </c>
      <c r="B120" s="45"/>
      <c r="C120" s="45" t="s">
        <v>194</v>
      </c>
      <c r="D120" s="54" t="s">
        <v>195</v>
      </c>
      <c r="E120" s="42"/>
      <c r="F120" s="43">
        <f>SUM(E120:E122)</f>
        <v>0</v>
      </c>
      <c r="G120" s="68" t="s">
        <v>196</v>
      </c>
      <c r="H120" s="68"/>
      <c r="I120" s="68"/>
    </row>
    <row r="121" customFormat="1" spans="1:9">
      <c r="A121" s="28">
        <f t="shared" si="1"/>
        <v>120</v>
      </c>
      <c r="B121" s="45"/>
      <c r="C121" s="45"/>
      <c r="D121" s="54" t="s">
        <v>197</v>
      </c>
      <c r="E121" s="42"/>
      <c r="F121" s="46"/>
      <c r="G121" s="68"/>
      <c r="H121" s="68"/>
      <c r="I121" s="68"/>
    </row>
    <row r="122" customFormat="1" ht="30" spans="1:9">
      <c r="A122" s="28">
        <f t="shared" si="1"/>
        <v>121</v>
      </c>
      <c r="B122" s="47"/>
      <c r="C122" s="47"/>
      <c r="D122" s="28" t="s">
        <v>198</v>
      </c>
      <c r="E122" s="42"/>
      <c r="F122" s="48"/>
      <c r="G122" s="68"/>
      <c r="H122" s="68"/>
      <c r="I122" s="68"/>
    </row>
    <row r="123" customFormat="1" spans="1:9">
      <c r="A123" s="28">
        <f t="shared" si="1"/>
        <v>122</v>
      </c>
      <c r="B123" s="41" t="s">
        <v>199</v>
      </c>
      <c r="C123" s="34" t="s">
        <v>200</v>
      </c>
      <c r="D123" s="54" t="s">
        <v>201</v>
      </c>
      <c r="E123" s="42"/>
      <c r="F123" s="50">
        <f>SUM(E123:E131)</f>
        <v>0</v>
      </c>
      <c r="G123" s="57"/>
      <c r="H123" s="57"/>
      <c r="I123" s="57"/>
    </row>
    <row r="124" customFormat="1" spans="1:9">
      <c r="A124" s="28">
        <f t="shared" si="1"/>
        <v>123</v>
      </c>
      <c r="B124" s="45"/>
      <c r="C124" s="35"/>
      <c r="D124" s="54" t="s">
        <v>202</v>
      </c>
      <c r="E124" s="42"/>
      <c r="F124" s="51"/>
      <c r="G124" s="57"/>
      <c r="H124" s="57"/>
      <c r="I124" s="57"/>
    </row>
    <row r="125" customFormat="1" spans="1:9">
      <c r="A125" s="28">
        <f t="shared" si="1"/>
        <v>124</v>
      </c>
      <c r="B125" s="45"/>
      <c r="C125" s="35"/>
      <c r="D125" s="54" t="s">
        <v>203</v>
      </c>
      <c r="E125" s="42"/>
      <c r="F125" s="51"/>
      <c r="G125" s="57"/>
      <c r="H125" s="57"/>
      <c r="I125" s="57"/>
    </row>
    <row r="126" customFormat="1" spans="1:9">
      <c r="A126" s="28">
        <f t="shared" si="1"/>
        <v>125</v>
      </c>
      <c r="B126" s="45"/>
      <c r="C126" s="35"/>
      <c r="D126" s="54" t="s">
        <v>204</v>
      </c>
      <c r="E126" s="42"/>
      <c r="F126" s="51"/>
      <c r="G126" s="57"/>
      <c r="H126" s="57"/>
      <c r="I126" s="57"/>
    </row>
    <row r="127" customFormat="1" spans="1:9">
      <c r="A127" s="28">
        <f t="shared" si="1"/>
        <v>126</v>
      </c>
      <c r="B127" s="45"/>
      <c r="C127" s="35"/>
      <c r="D127" s="54" t="s">
        <v>205</v>
      </c>
      <c r="E127" s="42"/>
      <c r="F127" s="51"/>
      <c r="G127" s="57"/>
      <c r="H127" s="57"/>
      <c r="I127" s="57"/>
    </row>
    <row r="128" customFormat="1" spans="1:9">
      <c r="A128" s="28">
        <f t="shared" si="1"/>
        <v>127</v>
      </c>
      <c r="B128" s="45"/>
      <c r="C128" s="35"/>
      <c r="D128" s="54" t="s">
        <v>206</v>
      </c>
      <c r="E128" s="42"/>
      <c r="F128" s="51"/>
      <c r="G128" s="57"/>
      <c r="H128" s="57"/>
      <c r="I128" s="57"/>
    </row>
    <row r="129" customFormat="1" spans="1:9">
      <c r="A129" s="28">
        <f t="shared" si="1"/>
        <v>128</v>
      </c>
      <c r="B129" s="45"/>
      <c r="C129" s="35"/>
      <c r="D129" s="49" t="s">
        <v>207</v>
      </c>
      <c r="E129" s="30"/>
      <c r="F129" s="51"/>
      <c r="G129" s="57"/>
      <c r="H129" s="57"/>
      <c r="I129" s="57"/>
    </row>
    <row r="130" customFormat="1" spans="1:9">
      <c r="A130" s="28">
        <f t="shared" ref="A130:A132" si="2">ROW()-1</f>
        <v>129</v>
      </c>
      <c r="B130" s="45"/>
      <c r="C130" s="35"/>
      <c r="D130" s="49" t="s">
        <v>208</v>
      </c>
      <c r="E130" s="30"/>
      <c r="F130" s="51"/>
      <c r="G130" s="57"/>
      <c r="H130" s="57"/>
      <c r="I130" s="57"/>
    </row>
    <row r="131" customFormat="1" spans="1:9">
      <c r="A131" s="28">
        <f t="shared" si="2"/>
        <v>130</v>
      </c>
      <c r="B131" s="45"/>
      <c r="C131" s="35"/>
      <c r="D131" s="49" t="s">
        <v>209</v>
      </c>
      <c r="E131" s="30"/>
      <c r="F131" s="51"/>
      <c r="G131" s="57"/>
      <c r="H131" s="57"/>
      <c r="I131" s="57"/>
    </row>
    <row r="132" customFormat="1" ht="75" spans="1:9">
      <c r="A132" s="28">
        <f t="shared" si="2"/>
        <v>131</v>
      </c>
      <c r="B132" s="47"/>
      <c r="C132" s="29" t="s">
        <v>210</v>
      </c>
      <c r="D132" s="49" t="s">
        <v>211</v>
      </c>
      <c r="E132" s="30"/>
      <c r="F132" s="42">
        <f>E132</f>
        <v>0</v>
      </c>
      <c r="G132" s="57" t="s">
        <v>212</v>
      </c>
      <c r="H132" s="57"/>
      <c r="I132" s="57"/>
    </row>
    <row r="133" customFormat="1" ht="17.4" spans="1:9">
      <c r="A133" s="37" t="s">
        <v>213</v>
      </c>
      <c r="B133" s="37"/>
      <c r="C133" s="71"/>
      <c r="D133" s="37"/>
      <c r="E133" s="38"/>
      <c r="F133" s="39">
        <f>SUM(F2:F132)</f>
        <v>0</v>
      </c>
      <c r="G133" s="40"/>
      <c r="H133" s="40"/>
      <c r="I133" s="40"/>
    </row>
    <row r="134" ht="30" spans="1:7">
      <c r="A134" s="72">
        <v>132</v>
      </c>
      <c r="B134" s="72"/>
      <c r="C134" s="29" t="s">
        <v>214</v>
      </c>
      <c r="D134" s="72"/>
      <c r="E134" s="72"/>
      <c r="F134" s="72"/>
      <c r="G134" s="72"/>
    </row>
    <row r="135" ht="30" spans="1:7">
      <c r="A135" s="72">
        <v>133</v>
      </c>
      <c r="B135" s="72"/>
      <c r="C135" s="29" t="s">
        <v>215</v>
      </c>
      <c r="D135" s="72"/>
      <c r="E135" s="72"/>
      <c r="F135" s="72"/>
      <c r="G135" s="72"/>
    </row>
    <row r="136" spans="2:5">
      <c r="B136" s="73" t="s">
        <v>216</v>
      </c>
      <c r="C136" s="74"/>
      <c r="D136" s="73"/>
      <c r="E136" s="73"/>
    </row>
  </sheetData>
  <mergeCells count="44">
    <mergeCell ref="A133:E133"/>
    <mergeCell ref="B2:B74"/>
    <mergeCell ref="B75:B83"/>
    <mergeCell ref="B84:B93"/>
    <mergeCell ref="B94:B122"/>
    <mergeCell ref="B123:B132"/>
    <mergeCell ref="C2:C3"/>
    <mergeCell ref="C4:C15"/>
    <mergeCell ref="C16:C25"/>
    <mergeCell ref="C26:C41"/>
    <mergeCell ref="C42:C52"/>
    <mergeCell ref="C53:C57"/>
    <mergeCell ref="C58:C63"/>
    <mergeCell ref="C64:C68"/>
    <mergeCell ref="C69:C74"/>
    <mergeCell ref="C75:C78"/>
    <mergeCell ref="C79:C83"/>
    <mergeCell ref="C84:C90"/>
    <mergeCell ref="C91:C93"/>
    <mergeCell ref="C94:C98"/>
    <mergeCell ref="C99:C104"/>
    <mergeCell ref="C105:C107"/>
    <mergeCell ref="C108:C119"/>
    <mergeCell ref="C120:C122"/>
    <mergeCell ref="C123:C131"/>
    <mergeCell ref="F2:F15"/>
    <mergeCell ref="F16:F25"/>
    <mergeCell ref="F26:F41"/>
    <mergeCell ref="F42:F52"/>
    <mergeCell ref="F53:F57"/>
    <mergeCell ref="F58:F63"/>
    <mergeCell ref="F64:F68"/>
    <mergeCell ref="F69:F74"/>
    <mergeCell ref="F75:F78"/>
    <mergeCell ref="F79:F83"/>
    <mergeCell ref="F84:F90"/>
    <mergeCell ref="F91:F93"/>
    <mergeCell ref="F94:F98"/>
    <mergeCell ref="F99:F104"/>
    <mergeCell ref="F105:F107"/>
    <mergeCell ref="F108:F119"/>
    <mergeCell ref="F120:F122"/>
    <mergeCell ref="F123:F131"/>
    <mergeCell ref="J2:N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zoomScale="156" zoomScaleNormal="156" workbookViewId="0">
      <pane xSplit="4" ySplit="1" topLeftCell="E32" activePane="bottomRight" state="frozen"/>
      <selection/>
      <selection pane="topRight"/>
      <selection pane="bottomLeft"/>
      <selection pane="bottomRight" activeCell="F49" sqref="F49"/>
    </sheetView>
  </sheetViews>
  <sheetFormatPr defaultColWidth="11" defaultRowHeight="15.6"/>
  <cols>
    <col min="1" max="1" width="4.6969696969697" customWidth="1"/>
    <col min="2" max="2" width="10" customWidth="1"/>
    <col min="3" max="3" width="19" style="1" customWidth="1"/>
    <col min="4" max="4" width="28.5" style="1" customWidth="1"/>
    <col min="5" max="5" width="9.1969696969697" style="23" customWidth="1"/>
    <col min="6" max="6" width="10.3333333333333" style="23" customWidth="1"/>
    <col min="7" max="7" width="41.3257575757576" style="24" customWidth="1"/>
    <col min="8" max="9" width="17.1969696969697" style="24" customWidth="1"/>
  </cols>
  <sheetData>
    <row r="1" ht="48" customHeight="1" spans="1:9">
      <c r="A1" s="3" t="s">
        <v>0</v>
      </c>
      <c r="B1" s="3" t="s">
        <v>1</v>
      </c>
      <c r="C1" s="3" t="s">
        <v>2</v>
      </c>
      <c r="D1" s="3" t="s">
        <v>3</v>
      </c>
      <c r="E1" s="27" t="s">
        <v>4</v>
      </c>
      <c r="F1" s="27" t="s">
        <v>5</v>
      </c>
      <c r="G1" s="3" t="s">
        <v>6</v>
      </c>
      <c r="H1" s="3" t="s">
        <v>217</v>
      </c>
      <c r="I1" s="3" t="s">
        <v>8</v>
      </c>
    </row>
    <row r="2" spans="1:14">
      <c r="A2" s="28">
        <f t="shared" ref="A2:A47" si="0">ROW()-1</f>
        <v>1</v>
      </c>
      <c r="B2" s="34" t="s">
        <v>218</v>
      </c>
      <c r="C2" s="41" t="s">
        <v>219</v>
      </c>
      <c r="D2" s="28" t="s">
        <v>220</v>
      </c>
      <c r="E2" s="42"/>
      <c r="F2" s="43">
        <f>SUM(E2:E4)</f>
        <v>0</v>
      </c>
      <c r="G2" s="44" t="s">
        <v>221</v>
      </c>
      <c r="H2" s="44"/>
      <c r="I2" s="44"/>
      <c r="J2" s="21"/>
      <c r="K2" s="21"/>
      <c r="L2" s="21"/>
      <c r="M2" s="21"/>
      <c r="N2" s="21"/>
    </row>
    <row r="3" spans="1:14">
      <c r="A3" s="28">
        <f t="shared" si="0"/>
        <v>2</v>
      </c>
      <c r="B3" s="35"/>
      <c r="C3" s="45"/>
      <c r="D3" s="28" t="s">
        <v>222</v>
      </c>
      <c r="E3" s="42"/>
      <c r="F3" s="46"/>
      <c r="G3" s="44" t="s">
        <v>223</v>
      </c>
      <c r="H3" s="44"/>
      <c r="I3" s="44"/>
      <c r="J3" s="21"/>
      <c r="K3" s="21"/>
      <c r="L3" s="21"/>
      <c r="M3" s="21"/>
      <c r="N3" s="21"/>
    </row>
    <row r="4" spans="1:14">
      <c r="A4" s="28">
        <f t="shared" si="0"/>
        <v>3</v>
      </c>
      <c r="B4" s="35"/>
      <c r="C4" s="47"/>
      <c r="D4" s="28" t="s">
        <v>224</v>
      </c>
      <c r="E4" s="42"/>
      <c r="F4" s="48"/>
      <c r="G4" s="44" t="s">
        <v>225</v>
      </c>
      <c r="H4" s="44"/>
      <c r="I4" s="44"/>
      <c r="J4" s="21"/>
      <c r="K4" s="21"/>
      <c r="L4" s="21"/>
      <c r="M4" s="21"/>
      <c r="N4" s="21"/>
    </row>
    <row r="5" spans="1:14">
      <c r="A5" s="28">
        <f t="shared" si="0"/>
        <v>4</v>
      </c>
      <c r="B5" s="35"/>
      <c r="C5" s="49" t="s">
        <v>226</v>
      </c>
      <c r="D5" s="28" t="s">
        <v>227</v>
      </c>
      <c r="E5" s="30"/>
      <c r="F5" s="30">
        <f>SUM(E5:E10)</f>
        <v>0</v>
      </c>
      <c r="G5" s="32"/>
      <c r="H5" s="32"/>
      <c r="I5" s="32"/>
      <c r="J5" s="21"/>
      <c r="K5" s="21"/>
      <c r="L5" s="21"/>
      <c r="M5" s="21"/>
      <c r="N5" s="21"/>
    </row>
    <row r="6" spans="1:14">
      <c r="A6" s="28">
        <f t="shared" si="0"/>
        <v>5</v>
      </c>
      <c r="B6" s="35"/>
      <c r="C6" s="49"/>
      <c r="D6" s="49" t="s">
        <v>228</v>
      </c>
      <c r="E6" s="30"/>
      <c r="F6" s="30"/>
      <c r="G6" s="32"/>
      <c r="H6" s="32"/>
      <c r="I6" s="32"/>
      <c r="J6" s="21"/>
      <c r="K6" s="21"/>
      <c r="L6" s="21"/>
      <c r="M6" s="21"/>
      <c r="N6" s="21"/>
    </row>
    <row r="7" spans="1:14">
      <c r="A7" s="28">
        <f t="shared" si="0"/>
        <v>6</v>
      </c>
      <c r="B7" s="35"/>
      <c r="C7" s="49"/>
      <c r="D7" s="29" t="s">
        <v>229</v>
      </c>
      <c r="E7" s="30"/>
      <c r="F7" s="30"/>
      <c r="G7" s="32" t="s">
        <v>230</v>
      </c>
      <c r="H7" s="32"/>
      <c r="I7" s="32"/>
      <c r="J7" s="21"/>
      <c r="K7" s="21"/>
      <c r="L7" s="21"/>
      <c r="M7" s="21"/>
      <c r="N7" s="21"/>
    </row>
    <row r="8" ht="30" spans="1:14">
      <c r="A8" s="28">
        <f t="shared" si="0"/>
        <v>7</v>
      </c>
      <c r="B8" s="35"/>
      <c r="C8" s="49"/>
      <c r="D8" s="29" t="s">
        <v>231</v>
      </c>
      <c r="E8" s="30"/>
      <c r="F8" s="30"/>
      <c r="G8" s="32" t="s">
        <v>232</v>
      </c>
      <c r="H8" s="32"/>
      <c r="I8" s="32"/>
      <c r="J8" s="21"/>
      <c r="K8" s="21"/>
      <c r="L8" s="21"/>
      <c r="M8" s="21"/>
      <c r="N8" s="21"/>
    </row>
    <row r="9" ht="30" spans="1:14">
      <c r="A9" s="28">
        <f t="shared" si="0"/>
        <v>8</v>
      </c>
      <c r="B9" s="35"/>
      <c r="C9" s="49"/>
      <c r="D9" s="29" t="s">
        <v>233</v>
      </c>
      <c r="E9" s="30"/>
      <c r="F9" s="30"/>
      <c r="G9" s="32" t="s">
        <v>234</v>
      </c>
      <c r="H9" s="32"/>
      <c r="I9" s="32"/>
      <c r="J9" s="21"/>
      <c r="K9" s="21"/>
      <c r="L9" s="21"/>
      <c r="M9" s="21"/>
      <c r="N9" s="21"/>
    </row>
    <row r="10" ht="30" spans="1:9">
      <c r="A10" s="28">
        <f t="shared" si="0"/>
        <v>9</v>
      </c>
      <c r="B10" s="35"/>
      <c r="C10" s="49"/>
      <c r="D10" s="29" t="s">
        <v>235</v>
      </c>
      <c r="E10" s="30"/>
      <c r="F10" s="30"/>
      <c r="G10" s="32" t="s">
        <v>236</v>
      </c>
      <c r="H10" s="32"/>
      <c r="I10" s="32"/>
    </row>
    <row r="11" spans="1:9">
      <c r="A11" s="28">
        <f t="shared" si="0"/>
        <v>10</v>
      </c>
      <c r="B11" s="35"/>
      <c r="C11" s="49" t="s">
        <v>237</v>
      </c>
      <c r="D11" s="28" t="s">
        <v>238</v>
      </c>
      <c r="E11" s="30"/>
      <c r="F11" s="50">
        <f>SUM(E11:E13)</f>
        <v>0</v>
      </c>
      <c r="G11" s="32"/>
      <c r="H11" s="32"/>
      <c r="I11" s="32"/>
    </row>
    <row r="12" customFormat="1" ht="90" spans="1:9">
      <c r="A12" s="28">
        <f t="shared" si="0"/>
        <v>11</v>
      </c>
      <c r="B12" s="35"/>
      <c r="C12" s="49"/>
      <c r="D12" s="28" t="s">
        <v>239</v>
      </c>
      <c r="E12" s="30"/>
      <c r="F12" s="51"/>
      <c r="G12" s="32" t="s">
        <v>240</v>
      </c>
      <c r="H12" s="32"/>
      <c r="I12" s="32"/>
    </row>
    <row r="13" customFormat="1" ht="60" spans="1:9">
      <c r="A13" s="28">
        <f t="shared" si="0"/>
        <v>12</v>
      </c>
      <c r="B13" s="35"/>
      <c r="C13" s="49"/>
      <c r="D13" s="28" t="s">
        <v>241</v>
      </c>
      <c r="E13" s="30"/>
      <c r="F13" s="52"/>
      <c r="G13" s="32" t="s">
        <v>242</v>
      </c>
      <c r="H13" s="32"/>
      <c r="I13" s="32"/>
    </row>
    <row r="14" customFormat="1" spans="1:9">
      <c r="A14" s="28">
        <f t="shared" si="0"/>
        <v>13</v>
      </c>
      <c r="B14" s="35"/>
      <c r="C14" s="53" t="s">
        <v>243</v>
      </c>
      <c r="D14" s="54" t="s">
        <v>244</v>
      </c>
      <c r="E14" s="30"/>
      <c r="F14" s="51">
        <f>SUM(E14:E16)</f>
        <v>0</v>
      </c>
      <c r="G14" s="32"/>
      <c r="H14" s="32"/>
      <c r="I14" s="32"/>
    </row>
    <row r="15" customFormat="1" spans="1:9">
      <c r="A15" s="28">
        <f t="shared" si="0"/>
        <v>14</v>
      </c>
      <c r="B15" s="35"/>
      <c r="C15" s="53"/>
      <c r="D15" s="55" t="s">
        <v>245</v>
      </c>
      <c r="E15" s="50"/>
      <c r="F15" s="51"/>
      <c r="G15" s="56"/>
      <c r="H15" s="56"/>
      <c r="I15" s="56"/>
    </row>
    <row r="16" customFormat="1" ht="75" spans="1:9">
      <c r="A16" s="28">
        <f t="shared" si="0"/>
        <v>15</v>
      </c>
      <c r="B16" s="35"/>
      <c r="C16" s="53"/>
      <c r="D16" s="54" t="s">
        <v>246</v>
      </c>
      <c r="E16" s="42"/>
      <c r="F16" s="51"/>
      <c r="G16" s="57" t="s">
        <v>247</v>
      </c>
      <c r="H16" s="56"/>
      <c r="I16" s="56"/>
    </row>
    <row r="17" customFormat="1" ht="45" spans="1:9">
      <c r="A17" s="28">
        <f t="shared" si="0"/>
        <v>16</v>
      </c>
      <c r="B17" s="29" t="s">
        <v>248</v>
      </c>
      <c r="C17" s="55" t="s">
        <v>249</v>
      </c>
      <c r="D17" s="54" t="s">
        <v>250</v>
      </c>
      <c r="E17" s="30"/>
      <c r="F17" s="58">
        <f>SUM(E17:E19)</f>
        <v>0</v>
      </c>
      <c r="G17" s="59" t="s">
        <v>251</v>
      </c>
      <c r="H17" s="59"/>
      <c r="I17" s="59"/>
    </row>
    <row r="18" customFormat="1" ht="60" spans="1:9">
      <c r="A18" s="28">
        <f t="shared" si="0"/>
        <v>17</v>
      </c>
      <c r="B18" s="29"/>
      <c r="C18" s="60"/>
      <c r="D18" s="54" t="s">
        <v>252</v>
      </c>
      <c r="E18" s="30"/>
      <c r="F18" s="61"/>
      <c r="G18" s="59" t="s">
        <v>253</v>
      </c>
      <c r="H18" s="59"/>
      <c r="I18" s="59"/>
    </row>
    <row r="19" customFormat="1" ht="75" spans="1:9">
      <c r="A19" s="28">
        <f t="shared" si="0"/>
        <v>18</v>
      </c>
      <c r="B19" s="29"/>
      <c r="C19" s="62"/>
      <c r="D19" s="54" t="s">
        <v>254</v>
      </c>
      <c r="E19" s="30"/>
      <c r="F19" s="63"/>
      <c r="G19" s="59" t="s">
        <v>255</v>
      </c>
      <c r="H19" s="59"/>
      <c r="I19" s="59"/>
    </row>
    <row r="20" customFormat="1" ht="93.6" spans="1:9">
      <c r="A20" s="28">
        <f t="shared" si="0"/>
        <v>19</v>
      </c>
      <c r="B20" s="29"/>
      <c r="C20" s="55" t="s">
        <v>256</v>
      </c>
      <c r="D20" s="64" t="s">
        <v>257</v>
      </c>
      <c r="E20" s="30"/>
      <c r="F20" s="58">
        <f>SUM(E20:E21)</f>
        <v>0</v>
      </c>
      <c r="G20" s="65" t="s">
        <v>258</v>
      </c>
      <c r="H20" s="65"/>
      <c r="I20" s="65"/>
    </row>
    <row r="21" customFormat="1" ht="45" spans="1:9">
      <c r="A21" s="28">
        <f t="shared" si="0"/>
        <v>20</v>
      </c>
      <c r="B21" s="29"/>
      <c r="C21" s="60"/>
      <c r="D21" s="54" t="s">
        <v>259</v>
      </c>
      <c r="E21" s="30"/>
      <c r="F21" s="61"/>
      <c r="G21" s="59" t="s">
        <v>260</v>
      </c>
      <c r="H21" s="59"/>
      <c r="I21" s="59"/>
    </row>
    <row r="22" customFormat="1" spans="1:9">
      <c r="A22" s="28">
        <f t="shared" si="0"/>
        <v>21</v>
      </c>
      <c r="B22" s="49" t="s">
        <v>261</v>
      </c>
      <c r="C22" s="49" t="s">
        <v>261</v>
      </c>
      <c r="D22" s="54" t="s">
        <v>262</v>
      </c>
      <c r="E22" s="42"/>
      <c r="F22" s="42">
        <f>SUM(E22:E32)</f>
        <v>0</v>
      </c>
      <c r="G22" s="57"/>
      <c r="H22" s="57"/>
      <c r="I22" s="57"/>
    </row>
    <row r="23" customFormat="1" spans="1:9">
      <c r="A23" s="28">
        <f t="shared" si="0"/>
        <v>22</v>
      </c>
      <c r="B23" s="49"/>
      <c r="C23" s="49"/>
      <c r="D23" s="54" t="s">
        <v>263</v>
      </c>
      <c r="E23" s="42"/>
      <c r="F23" s="42"/>
      <c r="G23" s="57"/>
      <c r="H23" s="57"/>
      <c r="I23" s="57"/>
    </row>
    <row r="24" customFormat="1" spans="1:9">
      <c r="A24" s="28">
        <f t="shared" si="0"/>
        <v>23</v>
      </c>
      <c r="B24" s="49"/>
      <c r="C24" s="49"/>
      <c r="D24" s="54" t="s">
        <v>264</v>
      </c>
      <c r="E24" s="42"/>
      <c r="F24" s="42"/>
      <c r="G24" s="57"/>
      <c r="H24" s="57"/>
      <c r="I24" s="57"/>
    </row>
    <row r="25" customFormat="1" spans="1:9">
      <c r="A25" s="28">
        <f t="shared" si="0"/>
        <v>24</v>
      </c>
      <c r="B25" s="49"/>
      <c r="C25" s="49"/>
      <c r="D25" s="54" t="s">
        <v>265</v>
      </c>
      <c r="E25" s="42"/>
      <c r="F25" s="42"/>
      <c r="G25" s="57"/>
      <c r="H25" s="57"/>
      <c r="I25" s="57"/>
    </row>
    <row r="26" customFormat="1" spans="1:9">
      <c r="A26" s="28">
        <f t="shared" si="0"/>
        <v>25</v>
      </c>
      <c r="B26" s="49"/>
      <c r="C26" s="49"/>
      <c r="D26" s="54" t="s">
        <v>266</v>
      </c>
      <c r="E26" s="42"/>
      <c r="F26" s="42"/>
      <c r="G26" s="66"/>
      <c r="H26" s="66"/>
      <c r="I26" s="66"/>
    </row>
    <row r="27" customFormat="1" spans="1:9">
      <c r="A27" s="28">
        <f t="shared" si="0"/>
        <v>26</v>
      </c>
      <c r="B27" s="49"/>
      <c r="C27" s="49"/>
      <c r="D27" s="54" t="s">
        <v>267</v>
      </c>
      <c r="E27" s="42"/>
      <c r="F27" s="42"/>
      <c r="G27" s="57" t="s">
        <v>268</v>
      </c>
      <c r="H27" s="57"/>
      <c r="I27" s="57"/>
    </row>
    <row r="28" customFormat="1" spans="1:9">
      <c r="A28" s="28">
        <f t="shared" si="0"/>
        <v>27</v>
      </c>
      <c r="B28" s="49"/>
      <c r="C28" s="49"/>
      <c r="D28" s="54" t="s">
        <v>269</v>
      </c>
      <c r="E28" s="42"/>
      <c r="F28" s="42"/>
      <c r="G28" s="57" t="s">
        <v>270</v>
      </c>
      <c r="H28" s="57"/>
      <c r="I28" s="57"/>
    </row>
    <row r="29" customFormat="1" spans="1:9">
      <c r="A29" s="28">
        <f t="shared" si="0"/>
        <v>28</v>
      </c>
      <c r="B29" s="49"/>
      <c r="C29" s="49"/>
      <c r="D29" s="54" t="s">
        <v>271</v>
      </c>
      <c r="E29" s="42"/>
      <c r="F29" s="42"/>
      <c r="G29" s="57"/>
      <c r="H29" s="57"/>
      <c r="I29" s="57"/>
    </row>
    <row r="30" customFormat="1" spans="1:9">
      <c r="A30" s="28">
        <f t="shared" si="0"/>
        <v>29</v>
      </c>
      <c r="B30" s="49"/>
      <c r="C30" s="49"/>
      <c r="D30" s="54" t="s">
        <v>272</v>
      </c>
      <c r="E30" s="42"/>
      <c r="F30" s="42"/>
      <c r="G30" s="57" t="s">
        <v>273</v>
      </c>
      <c r="H30" s="57"/>
      <c r="I30" s="57"/>
    </row>
    <row r="31" customFormat="1" spans="1:9">
      <c r="A31" s="28">
        <f t="shared" si="0"/>
        <v>30</v>
      </c>
      <c r="B31" s="49"/>
      <c r="C31" s="49"/>
      <c r="D31" s="54" t="s">
        <v>274</v>
      </c>
      <c r="E31" s="42"/>
      <c r="F31" s="42"/>
      <c r="G31" s="57" t="s">
        <v>275</v>
      </c>
      <c r="H31" s="57"/>
      <c r="I31" s="57"/>
    </row>
    <row r="32" customFormat="1" ht="75" spans="1:9">
      <c r="A32" s="28">
        <f t="shared" si="0"/>
        <v>31</v>
      </c>
      <c r="B32" s="49"/>
      <c r="C32" s="49"/>
      <c r="D32" s="54" t="s">
        <v>276</v>
      </c>
      <c r="E32" s="42"/>
      <c r="F32" s="42"/>
      <c r="G32" s="57" t="s">
        <v>277</v>
      </c>
      <c r="H32" s="57"/>
      <c r="I32" s="57"/>
    </row>
    <row r="33" spans="1:9">
      <c r="A33" s="28">
        <f t="shared" si="0"/>
        <v>32</v>
      </c>
      <c r="B33" s="28" t="s">
        <v>278</v>
      </c>
      <c r="C33" s="28" t="s">
        <v>279</v>
      </c>
      <c r="D33" s="54" t="s">
        <v>280</v>
      </c>
      <c r="E33" s="42"/>
      <c r="F33" s="42">
        <f>SUM(E33:E39)</f>
        <v>0</v>
      </c>
      <c r="G33" s="32" t="s">
        <v>281</v>
      </c>
      <c r="H33" s="57"/>
      <c r="I33" s="57"/>
    </row>
    <row r="34" customFormat="1" spans="1:9">
      <c r="A34" s="28">
        <f t="shared" si="0"/>
        <v>33</v>
      </c>
      <c r="B34" s="28"/>
      <c r="C34" s="28"/>
      <c r="D34" s="54" t="s">
        <v>282</v>
      </c>
      <c r="E34" s="42"/>
      <c r="F34" s="42"/>
      <c r="G34" s="32" t="s">
        <v>281</v>
      </c>
      <c r="H34" s="57"/>
      <c r="I34" s="57"/>
    </row>
    <row r="35" customFormat="1" spans="1:9">
      <c r="A35" s="28">
        <f t="shared" si="0"/>
        <v>34</v>
      </c>
      <c r="B35" s="28"/>
      <c r="C35" s="28"/>
      <c r="D35" s="54" t="s">
        <v>283</v>
      </c>
      <c r="E35" s="42"/>
      <c r="F35" s="42"/>
      <c r="G35" s="32" t="s">
        <v>281</v>
      </c>
      <c r="H35" s="57"/>
      <c r="I35" s="57"/>
    </row>
    <row r="36" customFormat="1" spans="1:9">
      <c r="A36" s="28">
        <f t="shared" si="0"/>
        <v>35</v>
      </c>
      <c r="B36" s="28"/>
      <c r="C36" s="28"/>
      <c r="D36" s="54" t="s">
        <v>284</v>
      </c>
      <c r="E36" s="42"/>
      <c r="F36" s="42"/>
      <c r="G36" s="32" t="s">
        <v>281</v>
      </c>
      <c r="H36" s="57"/>
      <c r="I36" s="57"/>
    </row>
    <row r="37" customFormat="1" spans="1:9">
      <c r="A37" s="28">
        <f t="shared" si="0"/>
        <v>36</v>
      </c>
      <c r="B37" s="28"/>
      <c r="C37" s="28"/>
      <c r="D37" s="54" t="s">
        <v>285</v>
      </c>
      <c r="E37" s="42"/>
      <c r="F37" s="42"/>
      <c r="G37" s="32" t="s">
        <v>281</v>
      </c>
      <c r="H37" s="57"/>
      <c r="I37" s="57"/>
    </row>
    <row r="38" customFormat="1" spans="1:9">
      <c r="A38" s="28">
        <f t="shared" si="0"/>
        <v>37</v>
      </c>
      <c r="B38" s="28"/>
      <c r="C38" s="28"/>
      <c r="D38" s="54" t="s">
        <v>286</v>
      </c>
      <c r="E38" s="42"/>
      <c r="F38" s="42"/>
      <c r="G38" s="32" t="s">
        <v>281</v>
      </c>
      <c r="H38" s="57"/>
      <c r="I38" s="57"/>
    </row>
    <row r="39" customFormat="1" spans="1:9">
      <c r="A39" s="28">
        <f t="shared" si="0"/>
        <v>38</v>
      </c>
      <c r="B39" s="28"/>
      <c r="C39" s="28"/>
      <c r="D39" s="54" t="s">
        <v>287</v>
      </c>
      <c r="E39" s="42"/>
      <c r="F39" s="42"/>
      <c r="G39" s="32" t="s">
        <v>281</v>
      </c>
      <c r="H39" s="57"/>
      <c r="I39" s="57"/>
    </row>
    <row r="40" customFormat="1" ht="30" spans="1:9">
      <c r="A40" s="28">
        <f t="shared" si="0"/>
        <v>39</v>
      </c>
      <c r="B40" s="28"/>
      <c r="C40" s="28" t="s">
        <v>288</v>
      </c>
      <c r="D40" s="54" t="s">
        <v>289</v>
      </c>
      <c r="E40" s="42"/>
      <c r="F40" s="42">
        <f>SUM(E40:E42)</f>
        <v>0</v>
      </c>
      <c r="G40" s="57" t="s">
        <v>290</v>
      </c>
      <c r="H40" s="57"/>
      <c r="I40" s="57"/>
    </row>
    <row r="41" customFormat="1" spans="1:9">
      <c r="A41" s="28">
        <f t="shared" si="0"/>
        <v>40</v>
      </c>
      <c r="B41" s="28"/>
      <c r="C41" s="28"/>
      <c r="D41" s="54" t="s">
        <v>291</v>
      </c>
      <c r="E41" s="42"/>
      <c r="F41" s="42"/>
      <c r="G41" s="57" t="s">
        <v>292</v>
      </c>
      <c r="H41" s="57"/>
      <c r="I41" s="57"/>
    </row>
    <row r="42" customFormat="1" spans="1:9">
      <c r="A42" s="28">
        <f t="shared" si="0"/>
        <v>41</v>
      </c>
      <c r="B42" s="28"/>
      <c r="C42" s="28"/>
      <c r="D42" s="54" t="s">
        <v>293</v>
      </c>
      <c r="E42" s="42"/>
      <c r="F42" s="42"/>
      <c r="G42" s="57"/>
      <c r="H42" s="57"/>
      <c r="I42" s="57"/>
    </row>
    <row r="43" customFormat="1" ht="30" spans="1:9">
      <c r="A43" s="28">
        <f t="shared" si="0"/>
        <v>42</v>
      </c>
      <c r="B43" s="28"/>
      <c r="C43" s="28" t="s">
        <v>294</v>
      </c>
      <c r="D43" s="54" t="s">
        <v>295</v>
      </c>
      <c r="E43" s="42"/>
      <c r="F43" s="42">
        <f>E43</f>
        <v>0</v>
      </c>
      <c r="G43" s="57" t="s">
        <v>296</v>
      </c>
      <c r="H43" s="57"/>
      <c r="I43" s="57"/>
    </row>
    <row r="44" customFormat="1" spans="1:9">
      <c r="A44" s="28">
        <f t="shared" si="0"/>
        <v>43</v>
      </c>
      <c r="B44" s="41" t="s">
        <v>297</v>
      </c>
      <c r="C44" s="28" t="s">
        <v>297</v>
      </c>
      <c r="D44" s="54" t="s">
        <v>298</v>
      </c>
      <c r="E44" s="42"/>
      <c r="F44" s="67">
        <f>SUM(E44:E47)</f>
        <v>0</v>
      </c>
      <c r="G44" s="68"/>
      <c r="H44" s="68"/>
      <c r="I44" s="68"/>
    </row>
    <row r="45" customFormat="1" spans="1:9">
      <c r="A45" s="28">
        <f t="shared" si="0"/>
        <v>44</v>
      </c>
      <c r="B45" s="45"/>
      <c r="C45" s="28"/>
      <c r="D45" s="54" t="s">
        <v>299</v>
      </c>
      <c r="E45" s="42"/>
      <c r="F45" s="67"/>
      <c r="G45" s="68"/>
      <c r="H45" s="68"/>
      <c r="I45" s="68"/>
    </row>
    <row r="46" customFormat="1" spans="1:9">
      <c r="A46" s="28">
        <f t="shared" si="0"/>
        <v>45</v>
      </c>
      <c r="B46" s="45"/>
      <c r="C46" s="28"/>
      <c r="D46" s="54" t="s">
        <v>300</v>
      </c>
      <c r="E46" s="42"/>
      <c r="F46" s="67"/>
      <c r="G46" s="57"/>
      <c r="H46" s="57"/>
      <c r="I46" s="57"/>
    </row>
    <row r="47" customFormat="1" spans="1:9">
      <c r="A47" s="28">
        <f t="shared" si="0"/>
        <v>46</v>
      </c>
      <c r="B47" s="45"/>
      <c r="C47" s="28"/>
      <c r="D47" s="54" t="s">
        <v>301</v>
      </c>
      <c r="E47" s="42"/>
      <c r="F47" s="67"/>
      <c r="G47" s="68" t="s">
        <v>302</v>
      </c>
      <c r="H47" s="68"/>
      <c r="I47" s="68"/>
    </row>
    <row r="48" ht="17.4" spans="1:9">
      <c r="A48" s="37" t="s">
        <v>213</v>
      </c>
      <c r="B48" s="37"/>
      <c r="C48" s="37"/>
      <c r="D48" s="37"/>
      <c r="E48" s="38"/>
      <c r="F48" s="39">
        <f>SUM(F2:F47)</f>
        <v>0</v>
      </c>
      <c r="G48" s="40"/>
      <c r="H48" s="40"/>
      <c r="I48" s="40"/>
    </row>
  </sheetData>
  <autoFilter xmlns:etc="http://www.wps.cn/officeDocument/2017/etCustomData" ref="A1:H48" etc:filterBottomFollowUsedRange="0">
    <extLst/>
  </autoFilter>
  <mergeCells count="27">
    <mergeCell ref="A48:E48"/>
    <mergeCell ref="B2:B16"/>
    <mergeCell ref="B17:B21"/>
    <mergeCell ref="B22:B32"/>
    <mergeCell ref="B33:B43"/>
    <mergeCell ref="B44:B47"/>
    <mergeCell ref="C2:C4"/>
    <mergeCell ref="C5:C10"/>
    <mergeCell ref="C11:C13"/>
    <mergeCell ref="C14:C16"/>
    <mergeCell ref="C17:C19"/>
    <mergeCell ref="C20:C21"/>
    <mergeCell ref="C22:C32"/>
    <mergeCell ref="C33:C39"/>
    <mergeCell ref="C40:C42"/>
    <mergeCell ref="C44:C47"/>
    <mergeCell ref="F2:F4"/>
    <mergeCell ref="F5:F10"/>
    <mergeCell ref="F11:F13"/>
    <mergeCell ref="F14:F16"/>
    <mergeCell ref="F17:F19"/>
    <mergeCell ref="F20:F21"/>
    <mergeCell ref="F22:F32"/>
    <mergeCell ref="F33:F39"/>
    <mergeCell ref="F40:F42"/>
    <mergeCell ref="F44:F47"/>
    <mergeCell ref="J2:N9"/>
  </mergeCells>
  <pageMargins left="0.7" right="0.7" top="0.75" bottom="0.75" header="0.3" footer="0.3"/>
  <headerFooter/>
  <ignoredErrors>
    <ignoredError sqref="F40 F20"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zoomScale="119" zoomScaleNormal="119" workbookViewId="0">
      <pane xSplit="4" ySplit="2" topLeftCell="E3" activePane="bottomRight" state="frozen"/>
      <selection/>
      <selection pane="topRight"/>
      <selection pane="bottomLeft"/>
      <selection pane="bottomRight" activeCell="F17" sqref="F17"/>
    </sheetView>
  </sheetViews>
  <sheetFormatPr defaultColWidth="11" defaultRowHeight="15.6" outlineLevelRow="7"/>
  <cols>
    <col min="1" max="1" width="4.6969696969697" customWidth="1"/>
    <col min="2" max="2" width="10" customWidth="1"/>
    <col min="3" max="3" width="19" style="1" customWidth="1"/>
    <col min="4" max="4" width="28.5" style="1" customWidth="1"/>
    <col min="5" max="5" width="9.1969696969697" style="23" customWidth="1"/>
    <col min="6" max="6" width="10.3333333333333" style="23" customWidth="1"/>
    <col min="7" max="7" width="41.3257575757576" style="24" customWidth="1"/>
    <col min="8" max="8" width="17.1969696969697" style="24" customWidth="1"/>
    <col min="9" max="9" width="37.5757575757576" style="24" customWidth="1"/>
  </cols>
  <sheetData>
    <row r="1" ht="17.4" spans="1:9">
      <c r="A1" s="25" t="s">
        <v>303</v>
      </c>
      <c r="B1" s="26"/>
      <c r="C1" s="26"/>
      <c r="D1" s="26"/>
      <c r="E1" s="26"/>
      <c r="F1" s="26"/>
      <c r="G1" s="26"/>
      <c r="H1" s="26"/>
      <c r="I1" s="26"/>
    </row>
    <row r="2" ht="48" customHeight="1" spans="1:9">
      <c r="A2" s="3" t="s">
        <v>0</v>
      </c>
      <c r="B2" s="3" t="s">
        <v>1</v>
      </c>
      <c r="C2" s="3" t="s">
        <v>2</v>
      </c>
      <c r="D2" s="3" t="s">
        <v>3</v>
      </c>
      <c r="E2" s="27" t="s">
        <v>4</v>
      </c>
      <c r="F2" s="27" t="s">
        <v>5</v>
      </c>
      <c r="G2" s="3" t="s">
        <v>6</v>
      </c>
      <c r="H2" s="3" t="s">
        <v>217</v>
      </c>
      <c r="I2" s="3" t="s">
        <v>8</v>
      </c>
    </row>
    <row r="3" spans="1:9">
      <c r="A3" s="28">
        <v>1</v>
      </c>
      <c r="B3" s="29" t="s">
        <v>304</v>
      </c>
      <c r="C3" s="29" t="s">
        <v>305</v>
      </c>
      <c r="D3" s="28" t="s">
        <v>305</v>
      </c>
      <c r="E3" s="30"/>
      <c r="F3" s="31">
        <f t="shared" ref="F3:F7" si="0">E3</f>
        <v>0</v>
      </c>
      <c r="G3" s="32"/>
      <c r="H3" s="33"/>
      <c r="I3" s="33"/>
    </row>
    <row r="4" ht="45" spans="1:9">
      <c r="A4" s="28">
        <v>2</v>
      </c>
      <c r="B4" s="29" t="s">
        <v>306</v>
      </c>
      <c r="C4" s="28" t="s">
        <v>307</v>
      </c>
      <c r="D4" s="28" t="s">
        <v>308</v>
      </c>
      <c r="E4" s="30"/>
      <c r="F4" s="31">
        <f t="shared" si="0"/>
        <v>0</v>
      </c>
      <c r="G4" s="32" t="s">
        <v>309</v>
      </c>
      <c r="H4" s="33"/>
      <c r="I4" s="33"/>
    </row>
    <row r="5" spans="1:9">
      <c r="A5" s="28">
        <v>3</v>
      </c>
      <c r="B5" s="34" t="s">
        <v>310</v>
      </c>
      <c r="C5" s="29" t="s">
        <v>311</v>
      </c>
      <c r="D5" s="28" t="s">
        <v>312</v>
      </c>
      <c r="E5" s="30"/>
      <c r="F5" s="31">
        <f>SUM(E5:E6)</f>
        <v>0</v>
      </c>
      <c r="G5" s="32" t="s">
        <v>313</v>
      </c>
      <c r="H5" s="33"/>
      <c r="I5" s="33"/>
    </row>
    <row r="6" spans="1:9">
      <c r="A6" s="28">
        <v>4</v>
      </c>
      <c r="B6" s="35"/>
      <c r="C6" s="29"/>
      <c r="D6" s="28" t="s">
        <v>314</v>
      </c>
      <c r="E6" s="30"/>
      <c r="F6" s="31"/>
      <c r="G6" s="32" t="s">
        <v>315</v>
      </c>
      <c r="H6" s="33"/>
      <c r="I6" s="33"/>
    </row>
    <row r="7" customFormat="1" spans="1:9">
      <c r="A7" s="28">
        <v>5</v>
      </c>
      <c r="B7" s="36"/>
      <c r="C7" s="28" t="s">
        <v>316</v>
      </c>
      <c r="D7" s="28" t="s">
        <v>317</v>
      </c>
      <c r="E7" s="28"/>
      <c r="F7" s="31">
        <f t="shared" si="0"/>
        <v>0</v>
      </c>
      <c r="G7" s="32" t="s">
        <v>318</v>
      </c>
      <c r="H7" s="33"/>
      <c r="I7" s="33"/>
    </row>
    <row r="8" ht="17.4" spans="1:9">
      <c r="A8" s="37" t="s">
        <v>213</v>
      </c>
      <c r="B8" s="37"/>
      <c r="C8" s="37"/>
      <c r="D8" s="37"/>
      <c r="E8" s="38"/>
      <c r="F8" s="39">
        <f>SUM(F3:F7)</f>
        <v>0</v>
      </c>
      <c r="G8" s="40"/>
      <c r="H8" s="40"/>
      <c r="I8" s="40"/>
    </row>
  </sheetData>
  <autoFilter xmlns:etc="http://www.wps.cn/officeDocument/2017/etCustomData" ref="A2:I8" etc:filterBottomFollowUsedRange="0">
    <extLst/>
  </autoFilter>
  <mergeCells count="5">
    <mergeCell ref="A1:H1"/>
    <mergeCell ref="A8:E8"/>
    <mergeCell ref="B5:B7"/>
    <mergeCell ref="C5:C6"/>
    <mergeCell ref="F5:F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zoomScale="74" zoomScaleNormal="74" workbookViewId="0">
      <pane xSplit="3" ySplit="3" topLeftCell="D4" activePane="bottomRight" state="frozen"/>
      <selection/>
      <selection pane="topRight"/>
      <selection pane="bottomLeft"/>
      <selection pane="bottomRight" activeCell="C6" sqref="C6"/>
    </sheetView>
  </sheetViews>
  <sheetFormatPr defaultColWidth="9.06818181818182" defaultRowHeight="15.6"/>
  <cols>
    <col min="2" max="2" width="14.0151515151515" customWidth="1"/>
    <col min="3" max="3" width="66.25" customWidth="1"/>
    <col min="4" max="4" width="8.46969696969697" customWidth="1"/>
    <col min="6" max="6" width="9.93181818181818" customWidth="1"/>
    <col min="7" max="7" width="9.08333333333333" style="1" customWidth="1"/>
    <col min="8" max="8" width="27.030303030303" customWidth="1"/>
    <col min="9" max="9" width="13.2954545454545" customWidth="1"/>
    <col min="10" max="10" width="19.9015151515152" customWidth="1"/>
    <col min="15" max="15" width="26.8939393939394" customWidth="1"/>
  </cols>
  <sheetData>
    <row r="1" customFormat="1" ht="31.2" spans="1:10">
      <c r="A1" s="2" t="s">
        <v>0</v>
      </c>
      <c r="B1" s="3" t="s">
        <v>319</v>
      </c>
      <c r="C1" s="3" t="s">
        <v>320</v>
      </c>
      <c r="D1" s="2" t="s">
        <v>321</v>
      </c>
      <c r="E1" s="2" t="s">
        <v>322</v>
      </c>
      <c r="F1" s="3" t="s">
        <v>323</v>
      </c>
      <c r="G1" s="3" t="s">
        <v>5</v>
      </c>
      <c r="H1" s="2" t="s">
        <v>6</v>
      </c>
      <c r="I1" s="2" t="s">
        <v>217</v>
      </c>
      <c r="J1" s="2" t="s">
        <v>8</v>
      </c>
    </row>
    <row r="2" spans="1:15">
      <c r="A2" s="4" t="s">
        <v>324</v>
      </c>
      <c r="B2" s="5"/>
      <c r="C2" s="4"/>
      <c r="D2" s="6"/>
      <c r="E2" s="6"/>
      <c r="F2" s="6"/>
      <c r="G2" s="7">
        <f>SUM(G4:G17)</f>
        <v>0</v>
      </c>
      <c r="H2" s="6"/>
      <c r="I2" s="6"/>
      <c r="J2" s="6"/>
      <c r="K2" s="21" t="s">
        <v>325</v>
      </c>
      <c r="L2" s="21"/>
      <c r="M2" s="21"/>
      <c r="N2" s="21"/>
      <c r="O2" s="21"/>
    </row>
    <row r="3" spans="1:15">
      <c r="A3" s="8">
        <v>1</v>
      </c>
      <c r="B3" s="9" t="s">
        <v>326</v>
      </c>
      <c r="C3" s="10"/>
      <c r="D3" s="11"/>
      <c r="E3" s="11"/>
      <c r="F3" s="11"/>
      <c r="G3" s="8"/>
      <c r="H3" s="11"/>
      <c r="I3" s="11"/>
      <c r="J3" s="11"/>
      <c r="K3" s="21"/>
      <c r="L3" s="21"/>
      <c r="M3" s="21"/>
      <c r="N3" s="21"/>
      <c r="O3" s="21"/>
    </row>
    <row r="4" ht="120" spans="1:15">
      <c r="A4" s="12">
        <v>1.1</v>
      </c>
      <c r="B4" s="13" t="s">
        <v>327</v>
      </c>
      <c r="C4" s="14" t="s">
        <v>328</v>
      </c>
      <c r="D4" s="12">
        <v>2</v>
      </c>
      <c r="E4" s="12" t="s">
        <v>329</v>
      </c>
      <c r="F4" s="12"/>
      <c r="G4" s="12">
        <f t="shared" ref="G4:G12" si="0">D4*F4</f>
        <v>0</v>
      </c>
      <c r="H4" s="14" t="s">
        <v>330</v>
      </c>
      <c r="I4" s="14"/>
      <c r="J4" s="14"/>
      <c r="K4" s="21"/>
      <c r="L4" s="21"/>
      <c r="M4" s="21"/>
      <c r="N4" s="21"/>
      <c r="O4" s="21"/>
    </row>
    <row r="5" ht="150" spans="1:15">
      <c r="A5" s="12">
        <v>1.2</v>
      </c>
      <c r="B5" s="15" t="s">
        <v>331</v>
      </c>
      <c r="C5" s="14" t="s">
        <v>332</v>
      </c>
      <c r="D5" s="12">
        <v>6</v>
      </c>
      <c r="E5" s="12" t="s">
        <v>329</v>
      </c>
      <c r="F5" s="12"/>
      <c r="G5" s="12">
        <f t="shared" si="0"/>
        <v>0</v>
      </c>
      <c r="H5" s="14" t="s">
        <v>333</v>
      </c>
      <c r="I5" s="14"/>
      <c r="J5" s="14"/>
      <c r="K5" s="21"/>
      <c r="L5" s="21"/>
      <c r="M5" s="21"/>
      <c r="N5" s="21"/>
      <c r="O5" s="21"/>
    </row>
    <row r="6" ht="135" spans="1:15">
      <c r="A6" s="12">
        <v>1.3</v>
      </c>
      <c r="B6" s="15" t="s">
        <v>334</v>
      </c>
      <c r="C6" s="14" t="s">
        <v>335</v>
      </c>
      <c r="D6" s="12">
        <v>4</v>
      </c>
      <c r="E6" s="12" t="s">
        <v>329</v>
      </c>
      <c r="F6" s="12"/>
      <c r="G6" s="12">
        <f t="shared" si="0"/>
        <v>0</v>
      </c>
      <c r="H6" s="14" t="s">
        <v>336</v>
      </c>
      <c r="I6" s="14"/>
      <c r="J6" s="14"/>
      <c r="K6" s="21"/>
      <c r="L6" s="21"/>
      <c r="M6" s="21"/>
      <c r="N6" s="21"/>
      <c r="O6" s="21"/>
    </row>
    <row r="7" ht="150" spans="1:15">
      <c r="A7" s="12">
        <v>1.4</v>
      </c>
      <c r="B7" s="13" t="s">
        <v>337</v>
      </c>
      <c r="C7" s="14" t="s">
        <v>338</v>
      </c>
      <c r="D7" s="12">
        <v>10</v>
      </c>
      <c r="E7" s="12" t="s">
        <v>329</v>
      </c>
      <c r="F7" s="12"/>
      <c r="G7" s="12">
        <f t="shared" si="0"/>
        <v>0</v>
      </c>
      <c r="H7" s="14" t="s">
        <v>339</v>
      </c>
      <c r="I7" s="14"/>
      <c r="J7" s="14"/>
      <c r="K7" s="21"/>
      <c r="L7" s="21"/>
      <c r="M7" s="21"/>
      <c r="N7" s="21"/>
      <c r="O7" s="21"/>
    </row>
    <row r="8" spans="1:15">
      <c r="A8" s="12">
        <v>1.5</v>
      </c>
      <c r="B8" s="15" t="s">
        <v>340</v>
      </c>
      <c r="C8" s="14" t="s">
        <v>341</v>
      </c>
      <c r="D8" s="12">
        <v>1</v>
      </c>
      <c r="E8" s="12" t="s">
        <v>329</v>
      </c>
      <c r="F8" s="12"/>
      <c r="G8" s="12">
        <f t="shared" si="0"/>
        <v>0</v>
      </c>
      <c r="H8" s="14" t="s">
        <v>342</v>
      </c>
      <c r="I8" s="14"/>
      <c r="J8" s="14"/>
      <c r="K8" s="21"/>
      <c r="L8" s="21"/>
      <c r="M8" s="21"/>
      <c r="N8" s="21"/>
      <c r="O8" s="21"/>
    </row>
    <row r="9" ht="30" spans="1:15">
      <c r="A9" s="12">
        <v>1.6</v>
      </c>
      <c r="B9" s="15" t="s">
        <v>343</v>
      </c>
      <c r="C9" s="14" t="s">
        <v>344</v>
      </c>
      <c r="D9" s="12">
        <v>2</v>
      </c>
      <c r="E9" s="12" t="s">
        <v>329</v>
      </c>
      <c r="F9" s="12"/>
      <c r="G9" s="12">
        <f t="shared" si="0"/>
        <v>0</v>
      </c>
      <c r="H9" s="14" t="s">
        <v>345</v>
      </c>
      <c r="I9" s="14"/>
      <c r="J9" s="14"/>
      <c r="K9" s="21"/>
      <c r="L9" s="21"/>
      <c r="M9" s="21"/>
      <c r="N9" s="21"/>
      <c r="O9" s="21"/>
    </row>
    <row r="10" customFormat="1" ht="90" spans="1:10">
      <c r="A10" s="12">
        <v>1.7</v>
      </c>
      <c r="B10" s="15" t="s">
        <v>346</v>
      </c>
      <c r="C10" s="14" t="s">
        <v>347</v>
      </c>
      <c r="D10" s="12">
        <v>2</v>
      </c>
      <c r="E10" s="12" t="s">
        <v>329</v>
      </c>
      <c r="F10" s="12"/>
      <c r="G10" s="12">
        <f t="shared" si="0"/>
        <v>0</v>
      </c>
      <c r="H10" s="14" t="s">
        <v>348</v>
      </c>
      <c r="I10" s="14"/>
      <c r="J10" s="14"/>
    </row>
    <row r="11" customFormat="1" ht="60" spans="1:10">
      <c r="A11" s="12">
        <v>1.8</v>
      </c>
      <c r="B11" s="13" t="s">
        <v>349</v>
      </c>
      <c r="C11" s="14" t="s">
        <v>350</v>
      </c>
      <c r="D11" s="12">
        <v>1</v>
      </c>
      <c r="E11" s="12" t="s">
        <v>351</v>
      </c>
      <c r="F11" s="12"/>
      <c r="G11" s="12">
        <f t="shared" si="0"/>
        <v>0</v>
      </c>
      <c r="H11" s="14" t="s">
        <v>352</v>
      </c>
      <c r="I11" s="14"/>
      <c r="J11" s="14"/>
    </row>
    <row r="12" customFormat="1" ht="30" spans="1:10">
      <c r="A12" s="12">
        <v>1.9</v>
      </c>
      <c r="B12" s="13" t="s">
        <v>353</v>
      </c>
      <c r="C12" s="14" t="s">
        <v>354</v>
      </c>
      <c r="D12" s="12">
        <v>1</v>
      </c>
      <c r="E12" s="12" t="s">
        <v>329</v>
      </c>
      <c r="F12" s="12"/>
      <c r="G12" s="12">
        <f t="shared" si="0"/>
        <v>0</v>
      </c>
      <c r="H12" s="14" t="s">
        <v>355</v>
      </c>
      <c r="I12" s="14"/>
      <c r="J12" s="14"/>
    </row>
    <row r="13" customFormat="1" spans="1:10">
      <c r="A13" s="16">
        <v>2</v>
      </c>
      <c r="B13" s="17" t="s">
        <v>356</v>
      </c>
      <c r="C13" s="18"/>
      <c r="D13" s="19"/>
      <c r="E13" s="19"/>
      <c r="F13" s="20"/>
      <c r="G13" s="12"/>
      <c r="H13" s="14"/>
      <c r="I13" s="14"/>
      <c r="J13" s="14"/>
    </row>
    <row r="14" customFormat="1" ht="30" spans="1:10">
      <c r="A14" s="12">
        <v>2.1</v>
      </c>
      <c r="B14" s="13" t="s">
        <v>357</v>
      </c>
      <c r="C14" s="14" t="s">
        <v>358</v>
      </c>
      <c r="D14" s="12">
        <v>2</v>
      </c>
      <c r="E14" s="12" t="s">
        <v>329</v>
      </c>
      <c r="F14" s="12"/>
      <c r="G14" s="12">
        <f t="shared" ref="G14:G17" si="1">D14*F14</f>
        <v>0</v>
      </c>
      <c r="H14" s="14" t="s">
        <v>359</v>
      </c>
      <c r="I14" s="14"/>
      <c r="J14" s="14"/>
    </row>
    <row r="15" customFormat="1" ht="150" spans="1:10">
      <c r="A15" s="12">
        <v>2.2</v>
      </c>
      <c r="B15" s="13" t="s">
        <v>360</v>
      </c>
      <c r="C15" s="14" t="s">
        <v>361</v>
      </c>
      <c r="D15" s="12">
        <v>3</v>
      </c>
      <c r="E15" s="12" t="s">
        <v>329</v>
      </c>
      <c r="F15" s="12"/>
      <c r="G15" s="12">
        <f t="shared" si="1"/>
        <v>0</v>
      </c>
      <c r="H15" s="14" t="s">
        <v>362</v>
      </c>
      <c r="I15" s="14"/>
      <c r="J15" s="14"/>
    </row>
    <row r="16" customFormat="1" ht="30" spans="1:10">
      <c r="A16" s="12">
        <v>2.3</v>
      </c>
      <c r="B16" s="13" t="s">
        <v>343</v>
      </c>
      <c r="C16" s="14" t="s">
        <v>363</v>
      </c>
      <c r="D16" s="12">
        <v>2</v>
      </c>
      <c r="E16" s="12" t="s">
        <v>329</v>
      </c>
      <c r="F16" s="12"/>
      <c r="G16" s="12">
        <f t="shared" si="1"/>
        <v>0</v>
      </c>
      <c r="H16" s="14" t="s">
        <v>345</v>
      </c>
      <c r="I16" s="14"/>
      <c r="J16" s="14"/>
    </row>
    <row r="17" customFormat="1" ht="105" spans="1:10">
      <c r="A17" s="12">
        <v>2.4</v>
      </c>
      <c r="B17" s="13" t="s">
        <v>364</v>
      </c>
      <c r="C17" s="14" t="s">
        <v>365</v>
      </c>
      <c r="D17" s="12">
        <v>2</v>
      </c>
      <c r="E17" s="12" t="s">
        <v>329</v>
      </c>
      <c r="F17" s="12"/>
      <c r="G17" s="12">
        <f t="shared" si="1"/>
        <v>0</v>
      </c>
      <c r="H17" s="14" t="s">
        <v>366</v>
      </c>
      <c r="I17" s="14"/>
      <c r="J17" s="14"/>
    </row>
    <row r="18" customFormat="1" spans="1:10">
      <c r="A18" s="4" t="s">
        <v>367</v>
      </c>
      <c r="B18" s="5"/>
      <c r="C18" s="4"/>
      <c r="D18" s="6"/>
      <c r="E18" s="6"/>
      <c r="F18" s="6"/>
      <c r="G18" s="7">
        <f>SUM(G19:G21)</f>
        <v>0</v>
      </c>
      <c r="H18" s="5"/>
      <c r="I18" s="5"/>
      <c r="J18" s="5"/>
    </row>
    <row r="19" customFormat="1" ht="105" spans="1:10">
      <c r="A19" s="12">
        <v>1</v>
      </c>
      <c r="B19" s="13" t="s">
        <v>368</v>
      </c>
      <c r="C19" s="14" t="s">
        <v>369</v>
      </c>
      <c r="D19" s="12">
        <v>5</v>
      </c>
      <c r="E19" s="12" t="s">
        <v>329</v>
      </c>
      <c r="F19" s="12"/>
      <c r="G19" s="12">
        <f t="shared" ref="G19:G21" si="2">D19*F19</f>
        <v>0</v>
      </c>
      <c r="H19" s="14" t="s">
        <v>370</v>
      </c>
      <c r="I19" s="14"/>
      <c r="J19" s="14"/>
    </row>
    <row r="20" customFormat="1" ht="45" spans="1:10">
      <c r="A20" s="12">
        <v>2</v>
      </c>
      <c r="B20" s="13" t="s">
        <v>371</v>
      </c>
      <c r="C20" s="14" t="s">
        <v>372</v>
      </c>
      <c r="D20" s="12">
        <v>1</v>
      </c>
      <c r="E20" s="12" t="s">
        <v>351</v>
      </c>
      <c r="F20" s="12"/>
      <c r="G20" s="12">
        <f t="shared" si="2"/>
        <v>0</v>
      </c>
      <c r="H20" s="14" t="s">
        <v>373</v>
      </c>
      <c r="I20" s="14"/>
      <c r="J20" s="14"/>
    </row>
    <row r="21" customFormat="1" ht="120" spans="1:10">
      <c r="A21" s="12">
        <v>3</v>
      </c>
      <c r="B21" s="13" t="s">
        <v>374</v>
      </c>
      <c r="C21" s="14" t="s">
        <v>328</v>
      </c>
      <c r="D21" s="12">
        <v>2</v>
      </c>
      <c r="E21" s="12" t="s">
        <v>329</v>
      </c>
      <c r="F21" s="12"/>
      <c r="G21" s="12">
        <f t="shared" si="2"/>
        <v>0</v>
      </c>
      <c r="H21" s="14"/>
      <c r="I21" s="14"/>
      <c r="J21" s="14"/>
    </row>
    <row r="22" customFormat="1" spans="1:10">
      <c r="A22" s="4" t="s">
        <v>375</v>
      </c>
      <c r="B22" s="5"/>
      <c r="C22" s="4"/>
      <c r="D22" s="6"/>
      <c r="E22" s="6"/>
      <c r="F22" s="6"/>
      <c r="G22" s="7">
        <f>SUM(G23:G29)</f>
        <v>0</v>
      </c>
      <c r="H22" s="5"/>
      <c r="I22" s="5"/>
      <c r="J22" s="5"/>
    </row>
    <row r="23" customFormat="1" spans="1:10">
      <c r="A23" s="12">
        <v>1</v>
      </c>
      <c r="B23" s="13" t="s">
        <v>376</v>
      </c>
      <c r="C23" s="14" t="s">
        <v>377</v>
      </c>
      <c r="D23" s="12">
        <v>1</v>
      </c>
      <c r="E23" s="12" t="s">
        <v>378</v>
      </c>
      <c r="F23" s="12"/>
      <c r="G23" s="12">
        <f t="shared" ref="G23:G29" si="3">D23*F23</f>
        <v>0</v>
      </c>
      <c r="H23" s="14"/>
      <c r="I23" s="14"/>
      <c r="J23" s="14"/>
    </row>
    <row r="24" customFormat="1" spans="1:10">
      <c r="A24" s="12">
        <v>2</v>
      </c>
      <c r="B24" s="13"/>
      <c r="C24" s="14" t="s">
        <v>379</v>
      </c>
      <c r="D24" s="12">
        <v>50</v>
      </c>
      <c r="E24" s="12" t="s">
        <v>351</v>
      </c>
      <c r="F24" s="12"/>
      <c r="G24" s="12">
        <f t="shared" si="3"/>
        <v>0</v>
      </c>
      <c r="H24" s="14"/>
      <c r="I24" s="14"/>
      <c r="J24" s="14"/>
    </row>
    <row r="25" customFormat="1" ht="30" spans="1:10">
      <c r="A25" s="12">
        <v>3</v>
      </c>
      <c r="B25" s="13" t="s">
        <v>380</v>
      </c>
      <c r="C25" s="14" t="s">
        <v>381</v>
      </c>
      <c r="D25" s="12">
        <v>6</v>
      </c>
      <c r="E25" s="12" t="s">
        <v>351</v>
      </c>
      <c r="F25" s="12"/>
      <c r="G25" s="12">
        <f t="shared" si="3"/>
        <v>0</v>
      </c>
      <c r="H25" s="14" t="s">
        <v>382</v>
      </c>
      <c r="I25" s="14"/>
      <c r="J25" s="14"/>
    </row>
    <row r="26" customFormat="1" ht="45" spans="1:10">
      <c r="A26" s="12">
        <v>4</v>
      </c>
      <c r="B26" s="13" t="s">
        <v>383</v>
      </c>
      <c r="C26" s="14" t="s">
        <v>384</v>
      </c>
      <c r="D26" s="12">
        <v>26</v>
      </c>
      <c r="E26" s="12" t="s">
        <v>385</v>
      </c>
      <c r="F26" s="12"/>
      <c r="G26" s="12">
        <f t="shared" si="3"/>
        <v>0</v>
      </c>
      <c r="H26" s="14" t="s">
        <v>386</v>
      </c>
      <c r="I26" s="14"/>
      <c r="J26" s="14"/>
    </row>
    <row r="27" customFormat="1" ht="60" spans="1:10">
      <c r="A27" s="12">
        <v>5</v>
      </c>
      <c r="B27" s="13" t="s">
        <v>387</v>
      </c>
      <c r="C27" s="14" t="s">
        <v>388</v>
      </c>
      <c r="D27" s="12">
        <v>1</v>
      </c>
      <c r="E27" s="12" t="s">
        <v>351</v>
      </c>
      <c r="F27" s="12"/>
      <c r="G27" s="12">
        <f t="shared" si="3"/>
        <v>0</v>
      </c>
      <c r="H27" s="14" t="s">
        <v>389</v>
      </c>
      <c r="I27" s="14"/>
      <c r="J27" s="14"/>
    </row>
    <row r="28" customFormat="1" ht="30" spans="1:10">
      <c r="A28" s="12">
        <v>6</v>
      </c>
      <c r="B28" s="13" t="s">
        <v>390</v>
      </c>
      <c r="C28" s="14" t="s">
        <v>391</v>
      </c>
      <c r="D28" s="12">
        <v>1</v>
      </c>
      <c r="E28" s="12" t="s">
        <v>351</v>
      </c>
      <c r="F28" s="12"/>
      <c r="G28" s="12">
        <f t="shared" si="3"/>
        <v>0</v>
      </c>
      <c r="H28" s="14" t="s">
        <v>392</v>
      </c>
      <c r="I28" s="14"/>
      <c r="J28" s="14"/>
    </row>
    <row r="29" customFormat="1" ht="75" spans="1:10">
      <c r="A29" s="12">
        <v>7</v>
      </c>
      <c r="B29" s="13" t="s">
        <v>393</v>
      </c>
      <c r="C29" s="14" t="s">
        <v>394</v>
      </c>
      <c r="D29" s="12">
        <v>1</v>
      </c>
      <c r="E29" s="12" t="s">
        <v>351</v>
      </c>
      <c r="F29" s="12"/>
      <c r="G29" s="12">
        <f t="shared" si="3"/>
        <v>0</v>
      </c>
      <c r="H29" s="14" t="s">
        <v>395</v>
      </c>
      <c r="I29" s="14"/>
      <c r="J29" s="14"/>
    </row>
    <row r="30" customFormat="1" spans="1:10">
      <c r="A30" s="4" t="s">
        <v>396</v>
      </c>
      <c r="B30" s="5"/>
      <c r="C30" s="4"/>
      <c r="D30" s="6"/>
      <c r="E30" s="6"/>
      <c r="F30" s="6"/>
      <c r="G30" s="7">
        <f>SUM(G31:G45)</f>
        <v>0</v>
      </c>
      <c r="H30" s="5"/>
      <c r="I30" s="5"/>
      <c r="J30" s="5"/>
    </row>
    <row r="31" customFormat="1" ht="30" spans="1:10">
      <c r="A31" s="12">
        <v>1</v>
      </c>
      <c r="B31" s="13" t="s">
        <v>397</v>
      </c>
      <c r="C31" s="14" t="s">
        <v>398</v>
      </c>
      <c r="D31" s="12">
        <v>2</v>
      </c>
      <c r="E31" s="12" t="s">
        <v>329</v>
      </c>
      <c r="F31" s="12"/>
      <c r="G31" s="12">
        <f t="shared" ref="G31:G45" si="4">D31*F31</f>
        <v>0</v>
      </c>
      <c r="H31" s="14" t="s">
        <v>399</v>
      </c>
      <c r="I31" s="14"/>
      <c r="J31" s="14"/>
    </row>
    <row r="32" customFormat="1" ht="45" spans="1:10">
      <c r="A32" s="12">
        <v>2</v>
      </c>
      <c r="B32" s="13" t="s">
        <v>400</v>
      </c>
      <c r="C32" s="14" t="s">
        <v>401</v>
      </c>
      <c r="D32" s="12">
        <v>2</v>
      </c>
      <c r="E32" s="12" t="s">
        <v>329</v>
      </c>
      <c r="F32" s="12"/>
      <c r="G32" s="12">
        <f t="shared" si="4"/>
        <v>0</v>
      </c>
      <c r="H32" s="14" t="s">
        <v>402</v>
      </c>
      <c r="I32" s="14"/>
      <c r="J32" s="14"/>
    </row>
    <row r="33" customFormat="1" ht="45" spans="1:10">
      <c r="A33" s="12">
        <v>3</v>
      </c>
      <c r="B33" s="13" t="s">
        <v>403</v>
      </c>
      <c r="C33" s="14" t="s">
        <v>401</v>
      </c>
      <c r="D33" s="12">
        <v>2</v>
      </c>
      <c r="E33" s="12" t="s">
        <v>329</v>
      </c>
      <c r="F33" s="12"/>
      <c r="G33" s="12">
        <f t="shared" si="4"/>
        <v>0</v>
      </c>
      <c r="H33" s="14" t="s">
        <v>404</v>
      </c>
      <c r="I33" s="14"/>
      <c r="J33" s="14"/>
    </row>
    <row r="34" customFormat="1" ht="45" spans="1:10">
      <c r="A34" s="12">
        <v>4</v>
      </c>
      <c r="B34" s="13" t="s">
        <v>405</v>
      </c>
      <c r="C34" s="14" t="s">
        <v>401</v>
      </c>
      <c r="D34" s="12">
        <v>2</v>
      </c>
      <c r="E34" s="12" t="s">
        <v>329</v>
      </c>
      <c r="F34" s="12"/>
      <c r="G34" s="12">
        <f t="shared" si="4"/>
        <v>0</v>
      </c>
      <c r="H34" s="14" t="s">
        <v>406</v>
      </c>
      <c r="I34" s="14"/>
      <c r="J34" s="14"/>
    </row>
    <row r="35" customFormat="1" ht="45" spans="1:10">
      <c r="A35" s="12">
        <v>5</v>
      </c>
      <c r="B35" s="13" t="s">
        <v>407</v>
      </c>
      <c r="C35" s="14" t="s">
        <v>408</v>
      </c>
      <c r="D35" s="12">
        <v>2</v>
      </c>
      <c r="E35" s="12" t="s">
        <v>329</v>
      </c>
      <c r="F35" s="12"/>
      <c r="G35" s="12">
        <f t="shared" si="4"/>
        <v>0</v>
      </c>
      <c r="H35" s="14" t="s">
        <v>409</v>
      </c>
      <c r="I35" s="14"/>
      <c r="J35" s="14"/>
    </row>
    <row r="36" customFormat="1" ht="45" spans="1:10">
      <c r="A36" s="12">
        <v>6</v>
      </c>
      <c r="B36" s="13" t="s">
        <v>410</v>
      </c>
      <c r="C36" s="14" t="s">
        <v>411</v>
      </c>
      <c r="D36" s="12">
        <v>2</v>
      </c>
      <c r="E36" s="12" t="s">
        <v>329</v>
      </c>
      <c r="F36" s="12"/>
      <c r="G36" s="12">
        <f t="shared" si="4"/>
        <v>0</v>
      </c>
      <c r="H36" s="14" t="s">
        <v>412</v>
      </c>
      <c r="I36" s="14"/>
      <c r="J36" s="14"/>
    </row>
    <row r="37" customFormat="1" ht="60" spans="1:10">
      <c r="A37" s="12">
        <v>7</v>
      </c>
      <c r="B37" s="13" t="s">
        <v>413</v>
      </c>
      <c r="C37" s="14" t="s">
        <v>414</v>
      </c>
      <c r="D37" s="12">
        <v>1</v>
      </c>
      <c r="E37" s="12" t="s">
        <v>351</v>
      </c>
      <c r="F37" s="12"/>
      <c r="G37" s="12">
        <f t="shared" si="4"/>
        <v>0</v>
      </c>
      <c r="H37" s="14" t="s">
        <v>415</v>
      </c>
      <c r="I37" s="14"/>
      <c r="J37" s="14"/>
    </row>
    <row r="38" customFormat="1" ht="45" spans="1:10">
      <c r="A38" s="12">
        <v>8</v>
      </c>
      <c r="B38" s="13" t="s">
        <v>416</v>
      </c>
      <c r="C38" s="14" t="s">
        <v>417</v>
      </c>
      <c r="D38" s="12">
        <v>1</v>
      </c>
      <c r="E38" s="12" t="s">
        <v>329</v>
      </c>
      <c r="F38" s="12"/>
      <c r="G38" s="12">
        <f t="shared" si="4"/>
        <v>0</v>
      </c>
      <c r="H38" s="14" t="s">
        <v>418</v>
      </c>
      <c r="I38" s="14"/>
      <c r="J38" s="14"/>
    </row>
    <row r="39" customFormat="1" ht="45" spans="1:10">
      <c r="A39" s="12">
        <v>9</v>
      </c>
      <c r="B39" s="13" t="s">
        <v>419</v>
      </c>
      <c r="C39" s="14" t="s">
        <v>420</v>
      </c>
      <c r="D39" s="12">
        <v>1</v>
      </c>
      <c r="E39" s="12" t="s">
        <v>351</v>
      </c>
      <c r="F39" s="12"/>
      <c r="G39" s="12">
        <f t="shared" si="4"/>
        <v>0</v>
      </c>
      <c r="H39" s="14" t="s">
        <v>421</v>
      </c>
      <c r="I39" s="14"/>
      <c r="J39" s="14"/>
    </row>
    <row r="40" customFormat="1" ht="30" spans="1:10">
      <c r="A40" s="12">
        <v>10</v>
      </c>
      <c r="B40" s="13" t="s">
        <v>422</v>
      </c>
      <c r="C40" s="14" t="s">
        <v>423</v>
      </c>
      <c r="D40" s="12">
        <v>1</v>
      </c>
      <c r="E40" s="12" t="s">
        <v>351</v>
      </c>
      <c r="F40" s="12"/>
      <c r="G40" s="12">
        <f t="shared" si="4"/>
        <v>0</v>
      </c>
      <c r="H40" s="14" t="s">
        <v>424</v>
      </c>
      <c r="I40" s="14"/>
      <c r="J40" s="14"/>
    </row>
    <row r="41" customFormat="1" ht="45" spans="1:10">
      <c r="A41" s="12">
        <v>11</v>
      </c>
      <c r="B41" s="13" t="s">
        <v>425</v>
      </c>
      <c r="C41" s="14" t="s">
        <v>426</v>
      </c>
      <c r="D41" s="12">
        <v>1</v>
      </c>
      <c r="E41" s="12" t="s">
        <v>351</v>
      </c>
      <c r="F41" s="12"/>
      <c r="G41" s="12">
        <f t="shared" si="4"/>
        <v>0</v>
      </c>
      <c r="H41" s="14" t="s">
        <v>427</v>
      </c>
      <c r="I41" s="14"/>
      <c r="J41" s="14"/>
    </row>
    <row r="42" customFormat="1" ht="45" spans="1:10">
      <c r="A42" s="12">
        <v>12</v>
      </c>
      <c r="B42" s="13" t="s">
        <v>428</v>
      </c>
      <c r="C42" s="14" t="s">
        <v>429</v>
      </c>
      <c r="D42" s="12">
        <v>1</v>
      </c>
      <c r="E42" s="12" t="s">
        <v>351</v>
      </c>
      <c r="F42" s="12"/>
      <c r="G42" s="12">
        <f t="shared" si="4"/>
        <v>0</v>
      </c>
      <c r="H42" s="14" t="s">
        <v>430</v>
      </c>
      <c r="I42" s="14"/>
      <c r="J42" s="14"/>
    </row>
    <row r="43" customFormat="1" spans="1:10">
      <c r="A43" s="12">
        <v>13</v>
      </c>
      <c r="B43" s="13" t="s">
        <v>431</v>
      </c>
      <c r="C43" s="14" t="s">
        <v>432</v>
      </c>
      <c r="D43" s="12">
        <v>2</v>
      </c>
      <c r="E43" s="12" t="s">
        <v>351</v>
      </c>
      <c r="F43" s="12"/>
      <c r="G43" s="12">
        <f t="shared" si="4"/>
        <v>0</v>
      </c>
      <c r="H43" s="14" t="s">
        <v>433</v>
      </c>
      <c r="I43" s="14"/>
      <c r="J43" s="14"/>
    </row>
    <row r="44" customFormat="1" ht="45" spans="1:10">
      <c r="A44" s="12">
        <v>14</v>
      </c>
      <c r="B44" s="13" t="s">
        <v>434</v>
      </c>
      <c r="C44" s="14" t="s">
        <v>435</v>
      </c>
      <c r="D44" s="12">
        <v>1</v>
      </c>
      <c r="E44" s="12" t="s">
        <v>329</v>
      </c>
      <c r="F44" s="12"/>
      <c r="G44" s="12">
        <f t="shared" si="4"/>
        <v>0</v>
      </c>
      <c r="H44" s="14" t="s">
        <v>436</v>
      </c>
      <c r="I44" s="14"/>
      <c r="J44" s="14"/>
    </row>
    <row r="45" customFormat="1" ht="30" spans="1:10">
      <c r="A45" s="12">
        <v>15</v>
      </c>
      <c r="B45" s="13" t="s">
        <v>437</v>
      </c>
      <c r="C45" s="14" t="s">
        <v>438</v>
      </c>
      <c r="D45" s="12">
        <v>2</v>
      </c>
      <c r="E45" s="12" t="s">
        <v>329</v>
      </c>
      <c r="F45" s="12"/>
      <c r="G45" s="12">
        <f t="shared" si="4"/>
        <v>0</v>
      </c>
      <c r="H45" s="14" t="s">
        <v>439</v>
      </c>
      <c r="I45" s="14"/>
      <c r="J45" s="14"/>
    </row>
    <row r="46" customFormat="1" ht="45" spans="1:10">
      <c r="A46" s="12">
        <v>16</v>
      </c>
      <c r="B46" s="13" t="s">
        <v>440</v>
      </c>
      <c r="C46" s="14" t="s">
        <v>441</v>
      </c>
      <c r="D46" s="12">
        <v>1</v>
      </c>
      <c r="E46" s="12" t="s">
        <v>329</v>
      </c>
      <c r="F46" s="12"/>
      <c r="G46" s="12">
        <v>0</v>
      </c>
      <c r="H46" s="14"/>
      <c r="I46" s="14"/>
      <c r="J46" s="14"/>
    </row>
    <row r="47" customFormat="1" spans="1:10">
      <c r="A47" s="4" t="s">
        <v>442</v>
      </c>
      <c r="B47" s="5"/>
      <c r="C47" s="4"/>
      <c r="D47" s="7"/>
      <c r="E47" s="7"/>
      <c r="F47" s="7"/>
      <c r="G47" s="7">
        <f>SUM(G48:G60)</f>
        <v>0</v>
      </c>
      <c r="H47" s="5"/>
      <c r="I47" s="5"/>
      <c r="J47" s="5"/>
    </row>
    <row r="48" customFormat="1" ht="45" spans="1:10">
      <c r="A48" s="12">
        <v>1</v>
      </c>
      <c r="B48" s="13" t="s">
        <v>443</v>
      </c>
      <c r="C48" s="14" t="s">
        <v>444</v>
      </c>
      <c r="D48" s="12">
        <v>1</v>
      </c>
      <c r="E48" s="12" t="s">
        <v>351</v>
      </c>
      <c r="F48" s="12"/>
      <c r="G48" s="12">
        <f t="shared" ref="G48:G60" si="5">D48*F48</f>
        <v>0</v>
      </c>
      <c r="H48" s="14"/>
      <c r="I48" s="14"/>
      <c r="J48" s="14"/>
    </row>
    <row r="49" customFormat="1" ht="30" spans="1:10">
      <c r="A49" s="12">
        <v>2</v>
      </c>
      <c r="B49" s="13" t="s">
        <v>445</v>
      </c>
      <c r="C49" s="14" t="s">
        <v>446</v>
      </c>
      <c r="D49" s="12">
        <v>1</v>
      </c>
      <c r="E49" s="12" t="s">
        <v>351</v>
      </c>
      <c r="F49" s="12"/>
      <c r="G49" s="12">
        <f t="shared" si="5"/>
        <v>0</v>
      </c>
      <c r="H49" s="14"/>
      <c r="I49" s="14"/>
      <c r="J49" s="14"/>
    </row>
    <row r="50" customFormat="1" spans="1:10">
      <c r="A50" s="12">
        <v>3</v>
      </c>
      <c r="B50" s="13" t="s">
        <v>447</v>
      </c>
      <c r="C50" s="14" t="s">
        <v>448</v>
      </c>
      <c r="D50" s="12">
        <v>1</v>
      </c>
      <c r="E50" s="12" t="s">
        <v>351</v>
      </c>
      <c r="F50" s="12"/>
      <c r="G50" s="12">
        <f t="shared" si="5"/>
        <v>0</v>
      </c>
      <c r="H50" s="14"/>
      <c r="I50" s="14"/>
      <c r="J50" s="14"/>
    </row>
    <row r="51" customFormat="1" ht="75" spans="1:10">
      <c r="A51" s="12">
        <v>4</v>
      </c>
      <c r="B51" s="13" t="s">
        <v>449</v>
      </c>
      <c r="C51" s="14" t="s">
        <v>450</v>
      </c>
      <c r="D51" s="12">
        <v>1</v>
      </c>
      <c r="E51" s="12" t="s">
        <v>329</v>
      </c>
      <c r="F51" s="12"/>
      <c r="G51" s="12">
        <f t="shared" si="5"/>
        <v>0</v>
      </c>
      <c r="H51" s="14"/>
      <c r="I51" s="14"/>
      <c r="J51" s="14"/>
    </row>
    <row r="52" customFormat="1" ht="60" spans="1:10">
      <c r="A52" s="12">
        <v>5</v>
      </c>
      <c r="B52" s="13" t="s">
        <v>451</v>
      </c>
      <c r="C52" s="14" t="s">
        <v>452</v>
      </c>
      <c r="D52" s="12">
        <v>2</v>
      </c>
      <c r="E52" s="12" t="s">
        <v>329</v>
      </c>
      <c r="F52" s="12"/>
      <c r="G52" s="12">
        <f t="shared" si="5"/>
        <v>0</v>
      </c>
      <c r="H52" s="14"/>
      <c r="I52" s="14"/>
      <c r="J52" s="14"/>
    </row>
    <row r="53" customFormat="1" ht="30" spans="1:10">
      <c r="A53" s="12">
        <v>6</v>
      </c>
      <c r="B53" s="13" t="s">
        <v>453</v>
      </c>
      <c r="C53" s="14" t="s">
        <v>454</v>
      </c>
      <c r="D53" s="12">
        <v>1</v>
      </c>
      <c r="E53" s="12" t="s">
        <v>329</v>
      </c>
      <c r="F53" s="12"/>
      <c r="G53" s="12">
        <f t="shared" si="5"/>
        <v>0</v>
      </c>
      <c r="H53" s="14"/>
      <c r="I53" s="14"/>
      <c r="J53" s="14"/>
    </row>
    <row r="54" customFormat="1" ht="45" spans="1:10">
      <c r="A54" s="12">
        <v>7</v>
      </c>
      <c r="B54" s="13" t="s">
        <v>455</v>
      </c>
      <c r="C54" s="14" t="s">
        <v>456</v>
      </c>
      <c r="D54" s="12">
        <v>1</v>
      </c>
      <c r="E54" s="12" t="s">
        <v>329</v>
      </c>
      <c r="F54" s="12"/>
      <c r="G54" s="12">
        <f t="shared" si="5"/>
        <v>0</v>
      </c>
      <c r="H54" s="14"/>
      <c r="I54" s="14"/>
      <c r="J54" s="14"/>
    </row>
    <row r="55" customFormat="1" ht="30" spans="1:10">
      <c r="A55" s="12">
        <v>8</v>
      </c>
      <c r="B55" s="13" t="s">
        <v>457</v>
      </c>
      <c r="C55" s="14" t="s">
        <v>458</v>
      </c>
      <c r="D55" s="12">
        <v>1</v>
      </c>
      <c r="E55" s="12" t="s">
        <v>351</v>
      </c>
      <c r="F55" s="12"/>
      <c r="G55" s="12">
        <f t="shared" si="5"/>
        <v>0</v>
      </c>
      <c r="H55" s="14"/>
      <c r="I55" s="14"/>
      <c r="J55" s="14"/>
    </row>
    <row r="56" customFormat="1" ht="30" spans="1:10">
      <c r="A56" s="12">
        <v>9</v>
      </c>
      <c r="B56" s="13" t="s">
        <v>459</v>
      </c>
      <c r="C56" s="14" t="s">
        <v>460</v>
      </c>
      <c r="D56" s="12">
        <v>2</v>
      </c>
      <c r="E56" s="12" t="s">
        <v>329</v>
      </c>
      <c r="F56" s="12"/>
      <c r="G56" s="12">
        <f t="shared" si="5"/>
        <v>0</v>
      </c>
      <c r="H56" s="14"/>
      <c r="I56" s="14"/>
      <c r="J56" s="14"/>
    </row>
    <row r="57" customFormat="1" ht="30" spans="1:10">
      <c r="A57" s="12">
        <v>10</v>
      </c>
      <c r="B57" s="13" t="s">
        <v>461</v>
      </c>
      <c r="C57" s="14" t="s">
        <v>462</v>
      </c>
      <c r="D57" s="12">
        <v>100</v>
      </c>
      <c r="E57" s="12" t="s">
        <v>463</v>
      </c>
      <c r="F57" s="12"/>
      <c r="G57" s="12">
        <f t="shared" si="5"/>
        <v>0</v>
      </c>
      <c r="H57" s="14"/>
      <c r="I57" s="14"/>
      <c r="J57" s="14"/>
    </row>
    <row r="58" customFormat="1" ht="30" spans="1:10">
      <c r="A58" s="12">
        <v>11</v>
      </c>
      <c r="B58" s="13" t="s">
        <v>464</v>
      </c>
      <c r="C58" s="14" t="s">
        <v>465</v>
      </c>
      <c r="D58" s="12">
        <v>100</v>
      </c>
      <c r="E58" s="12" t="s">
        <v>466</v>
      </c>
      <c r="F58" s="12"/>
      <c r="G58" s="12">
        <f t="shared" si="5"/>
        <v>0</v>
      </c>
      <c r="H58" s="14"/>
      <c r="I58" s="14"/>
      <c r="J58" s="14"/>
    </row>
    <row r="59" customFormat="1" ht="30" spans="1:10">
      <c r="A59" s="12">
        <v>12</v>
      </c>
      <c r="B59" s="13" t="s">
        <v>467</v>
      </c>
      <c r="C59" s="14" t="s">
        <v>468</v>
      </c>
      <c r="D59" s="12">
        <v>100</v>
      </c>
      <c r="E59" s="12" t="s">
        <v>351</v>
      </c>
      <c r="F59" s="12"/>
      <c r="G59" s="12">
        <f t="shared" si="5"/>
        <v>0</v>
      </c>
      <c r="H59" s="14"/>
      <c r="I59" s="14"/>
      <c r="J59" s="14"/>
    </row>
    <row r="60" customFormat="1" spans="1:10">
      <c r="A60" s="12">
        <v>13</v>
      </c>
      <c r="B60" s="13" t="s">
        <v>469</v>
      </c>
      <c r="C60" s="14" t="s">
        <v>470</v>
      </c>
      <c r="D60" s="12">
        <v>5</v>
      </c>
      <c r="E60" s="12" t="s">
        <v>351</v>
      </c>
      <c r="F60" s="12"/>
      <c r="G60" s="12">
        <f t="shared" si="5"/>
        <v>0</v>
      </c>
      <c r="H60" s="14"/>
      <c r="I60" s="14"/>
      <c r="J60" s="14"/>
    </row>
    <row r="61" customFormat="1" spans="1:10">
      <c r="A61" s="4" t="s">
        <v>471</v>
      </c>
      <c r="B61" s="5"/>
      <c r="C61" s="4"/>
      <c r="D61" s="6"/>
      <c r="E61" s="6"/>
      <c r="F61" s="6"/>
      <c r="G61" s="7">
        <f>SUM(G62:G67)</f>
        <v>0</v>
      </c>
      <c r="H61" s="6"/>
      <c r="I61" s="6"/>
      <c r="J61" s="6"/>
    </row>
    <row r="62" customFormat="1" ht="120" spans="1:10">
      <c r="A62" s="12">
        <v>1</v>
      </c>
      <c r="B62" s="13" t="s">
        <v>472</v>
      </c>
      <c r="C62" s="14" t="s">
        <v>473</v>
      </c>
      <c r="D62" s="12">
        <v>1</v>
      </c>
      <c r="E62" s="12" t="s">
        <v>329</v>
      </c>
      <c r="F62" s="12"/>
      <c r="G62" s="12">
        <f t="shared" ref="G62:G67" si="6">D62*F62</f>
        <v>0</v>
      </c>
      <c r="H62" s="14"/>
      <c r="I62" s="14"/>
      <c r="J62" s="14"/>
    </row>
    <row r="63" customFormat="1" spans="1:10">
      <c r="A63" s="12">
        <v>4</v>
      </c>
      <c r="B63" s="13" t="s">
        <v>474</v>
      </c>
      <c r="C63" s="14" t="s">
        <v>475</v>
      </c>
      <c r="D63" s="12">
        <v>1</v>
      </c>
      <c r="E63" s="12" t="s">
        <v>329</v>
      </c>
      <c r="F63" s="12"/>
      <c r="G63" s="12">
        <f t="shared" si="6"/>
        <v>0</v>
      </c>
      <c r="H63" s="14"/>
      <c r="I63" s="14"/>
      <c r="J63" s="14"/>
    </row>
    <row r="64" customFormat="1" spans="1:10">
      <c r="A64" s="12">
        <v>5</v>
      </c>
      <c r="B64" s="13" t="s">
        <v>476</v>
      </c>
      <c r="C64" s="14" t="s">
        <v>477</v>
      </c>
      <c r="D64" s="12">
        <v>1</v>
      </c>
      <c r="E64" s="12" t="s">
        <v>329</v>
      </c>
      <c r="F64" s="12"/>
      <c r="G64" s="12">
        <f t="shared" si="6"/>
        <v>0</v>
      </c>
      <c r="H64" s="14"/>
      <c r="I64" s="14"/>
      <c r="J64" s="14"/>
    </row>
    <row r="65" customFormat="1" spans="1:10">
      <c r="A65" s="12">
        <v>6</v>
      </c>
      <c r="B65" s="13" t="s">
        <v>478</v>
      </c>
      <c r="C65" s="14" t="s">
        <v>479</v>
      </c>
      <c r="D65" s="12">
        <v>2</v>
      </c>
      <c r="E65" s="12" t="s">
        <v>329</v>
      </c>
      <c r="F65" s="12"/>
      <c r="G65" s="12">
        <f t="shared" si="6"/>
        <v>0</v>
      </c>
      <c r="H65" s="14"/>
      <c r="I65" s="14"/>
      <c r="J65" s="14"/>
    </row>
    <row r="66" customFormat="1" spans="1:10">
      <c r="A66" s="12">
        <v>7</v>
      </c>
      <c r="B66" s="13" t="s">
        <v>480</v>
      </c>
      <c r="C66" s="14" t="s">
        <v>481</v>
      </c>
      <c r="D66" s="12">
        <v>40</v>
      </c>
      <c r="E66" s="12" t="s">
        <v>482</v>
      </c>
      <c r="F66" s="12"/>
      <c r="G66" s="12">
        <f t="shared" si="6"/>
        <v>0</v>
      </c>
      <c r="H66" s="14"/>
      <c r="I66" s="14"/>
      <c r="J66" s="14"/>
    </row>
    <row r="67" customFormat="1" spans="1:10">
      <c r="A67" s="12">
        <v>8</v>
      </c>
      <c r="B67" s="13" t="s">
        <v>483</v>
      </c>
      <c r="C67" s="14" t="s">
        <v>484</v>
      </c>
      <c r="D67" s="12">
        <v>16</v>
      </c>
      <c r="E67" s="12" t="s">
        <v>485</v>
      </c>
      <c r="F67" s="12"/>
      <c r="G67" s="12">
        <f t="shared" si="6"/>
        <v>0</v>
      </c>
      <c r="H67" s="14"/>
      <c r="I67" s="14"/>
      <c r="J67" s="14"/>
    </row>
    <row r="68" customFormat="1" spans="1:10">
      <c r="A68" s="2" t="s">
        <v>213</v>
      </c>
      <c r="B68" s="3"/>
      <c r="C68" s="2"/>
      <c r="D68" s="2"/>
      <c r="E68" s="2"/>
      <c r="F68" s="2"/>
      <c r="G68" s="2">
        <f>G2+G18+G22+G30+G47+G61</f>
        <v>0</v>
      </c>
      <c r="H68" s="22"/>
      <c r="I68" s="22"/>
      <c r="J68" s="22"/>
    </row>
  </sheetData>
  <autoFilter xmlns:etc="http://www.wps.cn/officeDocument/2017/etCustomData" ref="A2:H69" etc:filterBottomFollowUsedRange="0">
    <extLst/>
  </autoFilter>
  <mergeCells count="10">
    <mergeCell ref="A2:C2"/>
    <mergeCell ref="A18:C18"/>
    <mergeCell ref="A22:C22"/>
    <mergeCell ref="A30:C30"/>
    <mergeCell ref="A47:C47"/>
    <mergeCell ref="A61:C61"/>
    <mergeCell ref="D61:F61"/>
    <mergeCell ref="A68:F68"/>
    <mergeCell ref="B23:B24"/>
    <mergeCell ref="K2:O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01.临床核心系统和医共体平台</vt:lpstr>
      <vt:lpstr>02.数智中心及医院其他业务系统</vt:lpstr>
      <vt:lpstr>03.信息化工程监理、评级督导、安全测评服务</vt:lpstr>
      <vt:lpstr>04.项目配套硬件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dc:creator>
  <cp:lastModifiedBy>sunshine</cp:lastModifiedBy>
  <dcterms:created xsi:type="dcterms:W3CDTF">2020-11-19T00:30:00Z</dcterms:created>
  <dcterms:modified xsi:type="dcterms:W3CDTF">2025-07-21T05:27:38Z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301CB9FDB67F4574BCB0F4B2A9F65469_13</vt:lpwstr>
  </property>
  <property fmtid="{D5CDD505-2E9C-101B-9397-08002B2CF9AE}" pid="3" name="KSOProductBuildVer">
    <vt:lpwstr>2052-12.1.0.21541</vt:lpwstr>
  </property>
</Properties>
</file>