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<sst xmlns="http://schemas.openxmlformats.org/spreadsheetml/2006/main" count="1238" uniqueCount="365">
  <si>
    <t>2022年普惠性幼儿园生均公用经费汇总表</t>
  </si>
  <si>
    <t>镇街</t>
  </si>
  <si>
    <t>幼儿园名称</t>
  </si>
  <si>
    <t>等级评估级别/年检结果</t>
  </si>
  <si>
    <t>办园  性质</t>
  </si>
  <si>
    <t>类别</t>
  </si>
  <si>
    <t>2022春学期总计</t>
  </si>
  <si>
    <t>2022秋学期总计</t>
  </si>
  <si>
    <t>2022春</t>
  </si>
  <si>
    <t>2022秋</t>
  </si>
  <si>
    <t>2022年生数合计</t>
  </si>
  <si>
    <t>补助  标准</t>
  </si>
  <si>
    <t>补助金额</t>
  </si>
  <si>
    <t>在园幼儿数</t>
  </si>
  <si>
    <t>班数</t>
  </si>
  <si>
    <t>平均  班额</t>
  </si>
  <si>
    <t>平均班额</t>
  </si>
  <si>
    <t>新生</t>
  </si>
  <si>
    <t>旧生</t>
  </si>
  <si>
    <t>青阳</t>
  </si>
  <si>
    <t>霞行幼儿园</t>
  </si>
  <si>
    <t>三级</t>
  </si>
  <si>
    <t>集体办</t>
  </si>
  <si>
    <t>日托</t>
  </si>
  <si>
    <t>曾井幼儿园</t>
  </si>
  <si>
    <t>合格</t>
  </si>
  <si>
    <t>尾透幼儿园</t>
  </si>
  <si>
    <t>普贤幼儿园</t>
  </si>
  <si>
    <t>凤安幼儿园</t>
  </si>
  <si>
    <t>新苗幼儿园</t>
  </si>
  <si>
    <t>民办</t>
  </si>
  <si>
    <t>新新幼儿园</t>
  </si>
  <si>
    <t>育才幼儿园</t>
  </si>
  <si>
    <t>红缨幼儿园</t>
  </si>
  <si>
    <t>育苗幼儿园</t>
  </si>
  <si>
    <t xml:space="preserve">梅岭 </t>
  </si>
  <si>
    <t>双沟幼儿园</t>
  </si>
  <si>
    <t>金色童年幼儿园</t>
  </si>
  <si>
    <t>智童幼儿园</t>
  </si>
  <si>
    <t>千贝幼儿园</t>
  </si>
  <si>
    <t>唐人幼儿园</t>
  </si>
  <si>
    <t>星艺幼儿园</t>
  </si>
  <si>
    <t>春天幼儿园</t>
  </si>
  <si>
    <t>育英幼儿园</t>
  </si>
  <si>
    <t>六一幼儿园</t>
  </si>
  <si>
    <t>燕园幼儿园</t>
  </si>
  <si>
    <t>心悦幼儿园</t>
  </si>
  <si>
    <t>向上幼儿园</t>
  </si>
  <si>
    <t>格林幼儿园</t>
  </si>
  <si>
    <t>西园</t>
  </si>
  <si>
    <t>霞浯幼儿园</t>
  </si>
  <si>
    <t>车厝幼儿园</t>
  </si>
  <si>
    <t>仕头幼儿园</t>
  </si>
  <si>
    <t>苏塘幼儿园</t>
  </si>
  <si>
    <t>2021年度合格</t>
  </si>
  <si>
    <t>集体</t>
  </si>
  <si>
    <t>官前幼儿园</t>
  </si>
  <si>
    <t>3298/3871</t>
  </si>
  <si>
    <t>3148/3687</t>
  </si>
  <si>
    <t>红太阳幼儿园</t>
  </si>
  <si>
    <t>3883/4648</t>
  </si>
  <si>
    <t>砌田朵朵幼儿园</t>
  </si>
  <si>
    <t>扶娃幼儿园</t>
  </si>
  <si>
    <t>砌田小学附设班</t>
  </si>
  <si>
    <t>公办</t>
  </si>
  <si>
    <t>简托</t>
  </si>
  <si>
    <t>罗山</t>
  </si>
  <si>
    <t>军民幼儿园</t>
  </si>
  <si>
    <t xml:space="preserve"> 三级</t>
  </si>
  <si>
    <t>福埔幼儿园</t>
  </si>
  <si>
    <t xml:space="preserve"> 合格</t>
  </si>
  <si>
    <t>梧垵幼儿园</t>
  </si>
  <si>
    <t>金贝贝幼儿园</t>
  </si>
  <si>
    <t>小哈博幼儿园</t>
  </si>
  <si>
    <t>融泰幼儿园</t>
  </si>
  <si>
    <t>宝航幼儿园</t>
  </si>
  <si>
    <t>三龙幼儿园</t>
  </si>
  <si>
    <t>小童星幼儿园</t>
  </si>
  <si>
    <t>红苹果幼儿园</t>
  </si>
  <si>
    <t>延林幼儿园</t>
  </si>
  <si>
    <t>宝宝幼儿园</t>
  </si>
  <si>
    <t>嘉谊幼儿园</t>
  </si>
  <si>
    <t>灵源</t>
  </si>
  <si>
    <t>爱心幼儿园</t>
  </si>
  <si>
    <t>嘉佳乐幼儿园</t>
  </si>
  <si>
    <t>小浯塘晨光幼儿园</t>
  </si>
  <si>
    <t>嘉鸿幼儿园</t>
  </si>
  <si>
    <t>语馨幼儿园</t>
  </si>
  <si>
    <t>欢喜幼儿园</t>
  </si>
  <si>
    <t>文斌幼儿园</t>
  </si>
  <si>
    <t>启萌幼儿园</t>
  </si>
  <si>
    <t>春语幼儿园</t>
  </si>
  <si>
    <t>新塘</t>
  </si>
  <si>
    <t>后洋幼儿园</t>
  </si>
  <si>
    <t>小哈尼幼儿园</t>
  </si>
  <si>
    <t>新唐幼儿园</t>
  </si>
  <si>
    <t>春萌幼儿园</t>
  </si>
  <si>
    <t>阳光幼儿园</t>
  </si>
  <si>
    <t>海博幼儿园</t>
  </si>
  <si>
    <t>泉鑫幼儿园</t>
  </si>
  <si>
    <t>新星幼儿园</t>
  </si>
  <si>
    <t>华腾幼儿园</t>
  </si>
  <si>
    <t>陈埭</t>
  </si>
  <si>
    <t>花厅口幼儿园</t>
  </si>
  <si>
    <t>阿掩幼儿园</t>
  </si>
  <si>
    <t>坪头幼儿园</t>
  </si>
  <si>
    <t>厚山幼儿园</t>
  </si>
  <si>
    <t>宫口幼儿园</t>
  </si>
  <si>
    <t>艾贝儿幼儿园</t>
  </si>
  <si>
    <t>南霞美幼儿园</t>
  </si>
  <si>
    <t>西霞美幼儿园</t>
  </si>
  <si>
    <t>横坂幼儿园</t>
  </si>
  <si>
    <t>涵埭幼儿园</t>
  </si>
  <si>
    <t>高登幼儿园</t>
  </si>
  <si>
    <t>海尾幼儿园</t>
  </si>
  <si>
    <t>仙石幼儿园</t>
  </si>
  <si>
    <t>二级</t>
  </si>
  <si>
    <t>贝贝幼儿园</t>
  </si>
  <si>
    <t>嘉喜乐幼儿园</t>
  </si>
  <si>
    <t>春蕾幼儿园</t>
  </si>
  <si>
    <t>宝乐幼儿园</t>
  </si>
  <si>
    <t>蕾芽幼儿园</t>
  </si>
  <si>
    <t>嘉美乐幼儿园</t>
  </si>
  <si>
    <t>蕾蕊幼儿园</t>
  </si>
  <si>
    <t>扬扬幼儿园</t>
  </si>
  <si>
    <t>唐仁幼儿园</t>
  </si>
  <si>
    <t>奥丹幼儿园</t>
  </si>
  <si>
    <t>奥源幼儿园</t>
  </si>
  <si>
    <t>春竹幼儿园</t>
  </si>
  <si>
    <t>蕾萌幼儿园</t>
  </si>
  <si>
    <t>新蕾幼儿园</t>
  </si>
  <si>
    <t>阳光宝贝幼儿园</t>
  </si>
  <si>
    <t>向日葵幼儿园</t>
  </si>
  <si>
    <t>博雅幼儿园</t>
  </si>
  <si>
    <t>小贝壳幼儿园</t>
  </si>
  <si>
    <t>锦朵朵幼儿园</t>
  </si>
  <si>
    <t>荆梧幼儿园</t>
  </si>
  <si>
    <t>启光幼儿园</t>
  </si>
  <si>
    <t>翰文幼儿园</t>
  </si>
  <si>
    <t>瑞宝幼儿园</t>
  </si>
  <si>
    <t>弘徽学校附设园</t>
  </si>
  <si>
    <t>梧盛学校附设园</t>
  </si>
  <si>
    <t>鹏飞学校附设园</t>
  </si>
  <si>
    <t>万瑞学校附设园</t>
  </si>
  <si>
    <t>池店</t>
  </si>
  <si>
    <t>茂厝幼儿园</t>
  </si>
  <si>
    <t>溜滨幼儿园</t>
  </si>
  <si>
    <t>钱头幼儿园</t>
  </si>
  <si>
    <t>浯潭幼儿园</t>
  </si>
  <si>
    <t>塘厝幼儿园</t>
  </si>
  <si>
    <t>三省幼儿园</t>
  </si>
  <si>
    <t>潘湖幼儿园</t>
  </si>
  <si>
    <t>高厝幼儿园</t>
  </si>
  <si>
    <t>东山幼儿园</t>
  </si>
  <si>
    <t>雁山幼儿园</t>
  </si>
  <si>
    <t>金拇指幼儿园</t>
  </si>
  <si>
    <t>小太阳幼儿园</t>
  </si>
  <si>
    <t>菁欣幼儿园</t>
  </si>
  <si>
    <t>汉艺幼儿园</t>
  </si>
  <si>
    <t>小明星幼儿园</t>
  </si>
  <si>
    <t>金贝蕾幼儿园</t>
  </si>
  <si>
    <t>童心幼儿园</t>
  </si>
  <si>
    <t>小状元幼儿园</t>
  </si>
  <si>
    <t>天乐幼儿园</t>
  </si>
  <si>
    <t>旧铺小学附设幼儿园</t>
  </si>
  <si>
    <t>仕春小学附设幼儿园</t>
  </si>
  <si>
    <t>屿崆小学附设班</t>
  </si>
  <si>
    <t>雁塔小学附设幼儿园</t>
  </si>
  <si>
    <t>磁灶</t>
  </si>
  <si>
    <t>沐恩幼儿园</t>
  </si>
  <si>
    <t>培幼幼儿园</t>
  </si>
  <si>
    <t>维佳幼儿园</t>
  </si>
  <si>
    <t>小天才幼儿园</t>
  </si>
  <si>
    <t>瑶琼幼儿园</t>
  </si>
  <si>
    <t xml:space="preserve"> 新垵村梅峰幼儿园</t>
  </si>
  <si>
    <t xml:space="preserve"> 三吴前山幼儿园</t>
  </si>
  <si>
    <t xml:space="preserve"> 张林第一幼儿园</t>
  </si>
  <si>
    <t xml:space="preserve"> 大宅幼儿园</t>
  </si>
  <si>
    <t xml:space="preserve"> 笑口幼儿园</t>
  </si>
  <si>
    <t xml:space="preserve"> 洋宅幼儿园</t>
  </si>
  <si>
    <t>集体班</t>
  </si>
  <si>
    <t xml:space="preserve"> 岭畔幼儿园</t>
  </si>
  <si>
    <t xml:space="preserve"> 尚志第一幼儿园</t>
  </si>
  <si>
    <t xml:space="preserve"> 井边幼儿园</t>
  </si>
  <si>
    <t>蓓蕾幼儿园</t>
  </si>
  <si>
    <t xml:space="preserve"> 晶晶幼儿园</t>
  </si>
  <si>
    <t xml:space="preserve"> 苏安幼儿园</t>
  </si>
  <si>
    <t xml:space="preserve"> 下官路幼儿园</t>
  </si>
  <si>
    <t xml:space="preserve"> 前美小学附设园</t>
  </si>
  <si>
    <t>简/日托</t>
  </si>
  <si>
    <t xml:space="preserve"> 官田小学附设园</t>
  </si>
  <si>
    <t xml:space="preserve"> 扬美小学附设园</t>
  </si>
  <si>
    <t xml:space="preserve"> 太昌小学附设班</t>
  </si>
  <si>
    <t>内坑</t>
  </si>
  <si>
    <t xml:space="preserve"> 前洪幼儿园</t>
  </si>
  <si>
    <t xml:space="preserve"> 育斌幼儿园</t>
  </si>
  <si>
    <t xml:space="preserve"> 小博士幼儿园</t>
  </si>
  <si>
    <t xml:space="preserve"> 童乐幼儿园</t>
  </si>
  <si>
    <t xml:space="preserve"> 小红星幼儿园</t>
  </si>
  <si>
    <t xml:space="preserve"> 星之源幼儿园</t>
  </si>
  <si>
    <t xml:space="preserve"> 萌萌幼儿园</t>
  </si>
  <si>
    <t xml:space="preserve"> 育霖幼儿园</t>
  </si>
  <si>
    <t xml:space="preserve"> 童欣幼儿园</t>
  </si>
  <si>
    <t xml:space="preserve"> 艺欣幼儿园</t>
  </si>
  <si>
    <t xml:space="preserve"> 晨星幼儿园</t>
  </si>
  <si>
    <t xml:space="preserve"> 童真幼儿园</t>
  </si>
  <si>
    <t>三和小学附设班</t>
  </si>
  <si>
    <t>霞塘小学附设班</t>
  </si>
  <si>
    <t>山头小学附设班</t>
  </si>
  <si>
    <t>安海</t>
  </si>
  <si>
    <t>早毓幼儿园</t>
  </si>
  <si>
    <t>山兜幼儿园</t>
  </si>
  <si>
    <t>宝龙幼儿园</t>
  </si>
  <si>
    <t>轩轩幼儿园</t>
  </si>
  <si>
    <t>前林童心幼儿园</t>
  </si>
  <si>
    <t>艺贝尔幼儿园</t>
  </si>
  <si>
    <t>英贝尔幼儿园</t>
  </si>
  <si>
    <t>安安幼儿园</t>
  </si>
  <si>
    <t>春晖幼儿园</t>
  </si>
  <si>
    <t>幸福幼儿园</t>
  </si>
  <si>
    <t>孝贤幼儿园</t>
  </si>
  <si>
    <t>顶呱呱幼儿园</t>
  </si>
  <si>
    <t>桐林小学附设班</t>
  </si>
  <si>
    <t>五埭小学附设班</t>
  </si>
  <si>
    <t>东石</t>
  </si>
  <si>
    <t xml:space="preserve"> 前埔幼儿园</t>
  </si>
  <si>
    <t xml:space="preserve">  仁和幼儿园</t>
  </si>
  <si>
    <t xml:space="preserve"> 英才幼儿园</t>
  </si>
  <si>
    <t xml:space="preserve"> 龙才幼儿园</t>
  </si>
  <si>
    <t xml:space="preserve">  小精灵幼儿园</t>
  </si>
  <si>
    <t>花精灵幼儿园</t>
  </si>
  <si>
    <t xml:space="preserve"> 童翔幼儿园</t>
  </si>
  <si>
    <t xml:space="preserve"> 好样幼儿园</t>
  </si>
  <si>
    <t xml:space="preserve"> 恒新幼儿园</t>
  </si>
  <si>
    <t xml:space="preserve"> 蓝精灵幼儿园</t>
  </si>
  <si>
    <t xml:space="preserve"> 金泽启雅幼儿园</t>
  </si>
  <si>
    <t xml:space="preserve"> 养恩幼儿园</t>
  </si>
  <si>
    <t xml:space="preserve"> 振东幼儿园</t>
  </si>
  <si>
    <t xml:space="preserve"> 夏嘟堡幼儿园</t>
  </si>
  <si>
    <t xml:space="preserve">  塔头晓昌幼儿园</t>
  </si>
  <si>
    <t xml:space="preserve">  毓德小学附设班</t>
  </si>
  <si>
    <t xml:space="preserve">  南天小学附设班</t>
  </si>
  <si>
    <t xml:space="preserve">  洪塘小学附设班</t>
  </si>
  <si>
    <t xml:space="preserve">  山前小学附设班</t>
  </si>
  <si>
    <t xml:space="preserve">  光渺小学附设班</t>
  </si>
  <si>
    <t xml:space="preserve">  龙厦小学附设班</t>
  </si>
  <si>
    <t xml:space="preserve">  碧江小学附设班</t>
  </si>
  <si>
    <t xml:space="preserve">  蓬山小学附设班</t>
  </si>
  <si>
    <t xml:space="preserve">  型厝小学附设园</t>
  </si>
  <si>
    <t xml:space="preserve">  潘径小学附设班</t>
  </si>
  <si>
    <t xml:space="preserve">  湖头小学附设班</t>
  </si>
  <si>
    <t xml:space="preserve">  清透小学附设班</t>
  </si>
  <si>
    <t>英林</t>
  </si>
  <si>
    <t>嘉排幼儿园</t>
  </si>
  <si>
    <t>龙西幼儿园</t>
  </si>
  <si>
    <t>培德幼儿园</t>
  </si>
  <si>
    <t>英埔幼儿园</t>
  </si>
  <si>
    <t>西塔幼儿园</t>
  </si>
  <si>
    <t>洄澜幼儿园</t>
  </si>
  <si>
    <t>埭边幼儿园</t>
  </si>
  <si>
    <t>锦江幼儿园</t>
  </si>
  <si>
    <t>海峰幼儿园</t>
  </si>
  <si>
    <t>柯星幼儿园</t>
  </si>
  <si>
    <t>侨星幼儿园</t>
  </si>
  <si>
    <t>东埔小学附设班</t>
  </si>
  <si>
    <t>柯坑小学附设班</t>
  </si>
  <si>
    <t>凤山小学附设班</t>
  </si>
  <si>
    <t xml:space="preserve">金井 </t>
  </si>
  <si>
    <t xml:space="preserve"> 福灿幼儿园</t>
  </si>
  <si>
    <t xml:space="preserve">  布泽幼儿园</t>
  </si>
  <si>
    <t xml:space="preserve">  云广幼儿园</t>
  </si>
  <si>
    <t xml:space="preserve">  毓苏幼儿园</t>
  </si>
  <si>
    <t xml:space="preserve">  光华幼儿园</t>
  </si>
  <si>
    <t xml:space="preserve">  锦东实祥幼儿园</t>
  </si>
  <si>
    <t xml:space="preserve">  溜江幼儿园</t>
  </si>
  <si>
    <t xml:space="preserve">  围江溯灯幼儿园</t>
  </si>
  <si>
    <t xml:space="preserve">  瀛洲幼儿园</t>
  </si>
  <si>
    <t>深沪</t>
  </si>
  <si>
    <t>狮峰幼儿园</t>
  </si>
  <si>
    <t>培青幼儿园</t>
  </si>
  <si>
    <t>东垵幼儿园</t>
  </si>
  <si>
    <t>首峰幼儿园</t>
  </si>
  <si>
    <t>4040/3043</t>
  </si>
  <si>
    <t>3290/2420</t>
  </si>
  <si>
    <t>华海幼儿园</t>
  </si>
  <si>
    <t>宝贝嘉园幼儿园</t>
  </si>
  <si>
    <t>4073/3045.5</t>
  </si>
  <si>
    <t>3270/2370</t>
  </si>
  <si>
    <t>科泉小学附设班</t>
  </si>
  <si>
    <t>2490 /1540</t>
  </si>
  <si>
    <t>2044/1211</t>
  </si>
  <si>
    <t>3209/1910</t>
  </si>
  <si>
    <t>2670/1513</t>
  </si>
  <si>
    <t>群峰小学附设班</t>
  </si>
  <si>
    <t>2791/1575</t>
  </si>
  <si>
    <t>2345/1246</t>
  </si>
  <si>
    <t>3306/1849</t>
  </si>
  <si>
    <t>2784/1463</t>
  </si>
  <si>
    <t>华峰小学附设园</t>
  </si>
  <si>
    <t>东华小学附设班</t>
  </si>
  <si>
    <t>3681/2584</t>
  </si>
  <si>
    <t>3142/2045</t>
  </si>
  <si>
    <t>华威幼儿园</t>
  </si>
  <si>
    <t>4630/3194.5</t>
  </si>
  <si>
    <t>3960/2720</t>
  </si>
  <si>
    <t>而篇幼儿园</t>
  </si>
  <si>
    <t>翰林幼儿园</t>
  </si>
  <si>
    <t>5450/4168</t>
  </si>
  <si>
    <t>4452/3336</t>
  </si>
  <si>
    <t>龙湖</t>
  </si>
  <si>
    <t>圣德幼儿园</t>
  </si>
  <si>
    <t>宝欣幼儿园</t>
  </si>
  <si>
    <t>百凯幼儿园</t>
  </si>
  <si>
    <t>小鑫鑫幼儿园</t>
  </si>
  <si>
    <t>菲菲幼儿园</t>
  </si>
  <si>
    <t>英峰幼儿园</t>
  </si>
  <si>
    <t>侨英幼儿园</t>
  </si>
  <si>
    <t xml:space="preserve"> 秀山幼儿园</t>
  </si>
  <si>
    <t xml:space="preserve"> 震瑶幼儿园</t>
  </si>
  <si>
    <t xml:space="preserve"> 强民幼儿园</t>
  </si>
  <si>
    <t>浔联幼儿园</t>
  </si>
  <si>
    <t>英仑幼儿园</t>
  </si>
  <si>
    <t xml:space="preserve"> 瑶山幼儿园</t>
  </si>
  <si>
    <t>启文小学附设班</t>
  </si>
  <si>
    <t>大坡小学附设班</t>
  </si>
  <si>
    <t>栖梧小学附设班</t>
  </si>
  <si>
    <t>英园小学附设园</t>
  </si>
  <si>
    <t xml:space="preserve"> 南庄小学附设班</t>
  </si>
  <si>
    <t>恒斌幼儿园</t>
  </si>
  <si>
    <t>永和</t>
  </si>
  <si>
    <t>茂峰中心小学附设班</t>
  </si>
  <si>
    <t>玉溪小学附设园</t>
  </si>
  <si>
    <t>集英小学附设班</t>
  </si>
  <si>
    <t>福田小学附设班</t>
  </si>
  <si>
    <t>城山小学附设园</t>
  </si>
  <si>
    <t>黎山小学附设班</t>
  </si>
  <si>
    <t>群滨小学附设班</t>
  </si>
  <si>
    <t>益群小学附设班</t>
  </si>
  <si>
    <t>启蒙小学附设班</t>
  </si>
  <si>
    <t>周坑小学附设班</t>
  </si>
  <si>
    <t>邵厝小学附设班</t>
  </si>
  <si>
    <t>锐峰小学附设班</t>
  </si>
  <si>
    <t>塘下小学附设园</t>
  </si>
  <si>
    <t>英墩幼儿园</t>
  </si>
  <si>
    <t>西坑幼儿园</t>
  </si>
  <si>
    <t>旦厝幼儿园</t>
  </si>
  <si>
    <t>爱贝嘉幼儿园</t>
  </si>
  <si>
    <t>锦山幼儿园</t>
  </si>
  <si>
    <t>启明星幼儿园</t>
  </si>
  <si>
    <t>启博幼儿园</t>
  </si>
  <si>
    <t>七彩阳光幼儿园</t>
  </si>
  <si>
    <t>青苹果幼儿园</t>
  </si>
  <si>
    <t>金苹果幼儿园</t>
  </si>
  <si>
    <t>向阳幼儿园</t>
  </si>
  <si>
    <t>春芽幼儿园</t>
  </si>
  <si>
    <t>和森道幼儿园</t>
  </si>
  <si>
    <t>甜甜幼儿园</t>
  </si>
  <si>
    <t>博鑫幼儿园</t>
  </si>
  <si>
    <t>启迪幼儿园</t>
  </si>
  <si>
    <t>四级</t>
  </si>
  <si>
    <t>观头幼儿园</t>
  </si>
  <si>
    <t>紫帽</t>
  </si>
  <si>
    <t>园坂幼儿园</t>
  </si>
  <si>
    <t>紫馨幼儿园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</si>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</sst>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1"/>
      <color theme="1"/>
      <name val="Calibri Light"/>
      <family val="0"/>
    </font>
    <font>
      <b/>
      <sz val="18"/>
      <name val="Calibri Light"/>
      <family val="0"/>
    </font>
    <font>
      <sz val="9"/>
      <name val="Calibri Light"/>
      <family val="0"/>
    </font>
    <font>
      <sz val="10"/>
      <name val="Calibri Light"/>
      <family val="0"/>
    </font>
    <font>
      <sz val="9"/>
      <color rgb="FF000000"/>
      <name val="Calibri Light"/>
      <family val="0"/>
    </font>
    <font>
      <sz val="10"/>
      <color indexed="8"/>
      <name val="Calibri Light"/>
      <family val="0"/>
    </font>
    <font>
      <sz val="9"/>
      <color rgb="FFFF0000"/>
      <name val="Calibri Light"/>
      <family val="0"/>
    </font>
    <font>
      <b/>
      <sz val="10"/>
      <name val="Calibri Light"/>
      <family val="0"/>
    </font>
    <font>
      <sz val="8"/>
      <name val="Calibri Light"/>
      <family val="0"/>
    </font>
    <font>
      <sz val="9"/>
      <color indexed="8"/>
      <name val="Calibri Light"/>
      <family val="0"/>
    </font>
    <font>
      <sz val="8"/>
      <color rgb="FF000000"/>
      <name val="Calibri Light"/>
      <family val="0"/>
    </font>
    <font>
      <sz val="9"/>
      <color theme="1"/>
      <name val="Calibri Light"/>
      <family val="0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2" fillId="0" borderId="9" xfId="33" applyFont="1" applyFill="1" applyBorder="1" applyAlignment="1" applyProtection="1">
      <alignment horizontal="center" vertical="center" wrapText="1"/>
      <protection locked="0"/>
    </xf>
    <xf numFmtId="0" fontId="5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53" fillId="0" borderId="9" xfId="33" applyFont="1" applyFill="1" applyBorder="1" applyAlignment="1" applyProtection="1">
      <alignment horizontal="center" vertical="center" wrapText="1"/>
      <protection locked="0"/>
    </xf>
    <xf numFmtId="0" fontId="49" fillId="0" borderId="9" xfId="33" applyFont="1" applyFill="1" applyBorder="1" applyAlignment="1" applyProtection="1">
      <alignment horizontal="center" vertical="center" wrapText="1"/>
      <protection locked="0"/>
    </xf>
    <xf numFmtId="176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52" fillId="0" borderId="9" xfId="33" applyFont="1" applyFill="1" applyBorder="1" applyAlignment="1" applyProtection="1">
      <alignment horizontal="center" vertical="center" wrapText="1"/>
      <protection locked="0"/>
    </xf>
    <xf numFmtId="0" fontId="52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178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center" vertical="center"/>
      <protection locked="0"/>
    </xf>
    <xf numFmtId="0" fontId="52" fillId="0" borderId="9" xfId="0" applyNumberFormat="1" applyFont="1" applyFill="1" applyBorder="1" applyAlignment="1" applyProtection="1">
      <alignment horizontal="center" vertical="center"/>
      <protection locked="0"/>
    </xf>
    <xf numFmtId="176" fontId="52" fillId="0" borderId="9" xfId="0" applyNumberFormat="1" applyFont="1" applyFill="1" applyBorder="1" applyAlignment="1">
      <alignment horizontal="center" vertical="center" wrapText="1"/>
    </xf>
    <xf numFmtId="178" fontId="52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8"/>
  <sheetViews>
    <sheetView tabSelected="1" zoomScaleSheetLayoutView="100" workbookViewId="0" topLeftCell="A1">
      <selection activeCell="T41" sqref="A1:IV65536"/>
    </sheetView>
  </sheetViews>
  <sheetFormatPr defaultColWidth="9.00390625" defaultRowHeight="15"/>
  <cols>
    <col min="1" max="1" width="9.00390625" style="3" customWidth="1"/>
    <col min="2" max="2" width="15.421875" style="1" customWidth="1"/>
    <col min="3" max="3" width="8.421875" style="1" customWidth="1"/>
    <col min="4" max="4" width="6.57421875" style="1" customWidth="1"/>
    <col min="5" max="5" width="6.8515625" style="1" customWidth="1"/>
    <col min="6" max="6" width="9.00390625" style="1" customWidth="1"/>
    <col min="7" max="7" width="8.57421875" style="1" customWidth="1"/>
    <col min="8" max="8" width="8.140625" style="1" customWidth="1"/>
    <col min="9" max="9" width="9.00390625" style="1" customWidth="1"/>
    <col min="10" max="10" width="6.140625" style="1" customWidth="1"/>
    <col min="11" max="11" width="4.8515625" style="1" customWidth="1"/>
    <col min="12" max="12" width="6.57421875" style="1" customWidth="1"/>
    <col min="13" max="13" width="6.28125" style="1" customWidth="1"/>
    <col min="14" max="14" width="4.8515625" style="1" customWidth="1"/>
    <col min="15" max="15" width="6.421875" style="1" customWidth="1"/>
    <col min="16" max="16" width="7.8515625" style="1" customWidth="1"/>
    <col min="17" max="17" width="5.8515625" style="1" customWidth="1"/>
    <col min="18" max="18" width="9.421875" style="1" customWidth="1"/>
    <col min="19" max="254" width="9.00390625" style="1" customWidth="1"/>
    <col min="255" max="16384" width="9.00390625" style="3" customWidth="1"/>
  </cols>
  <sheetData>
    <row r="1" spans="1:18" s="1" customFormat="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2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/>
      <c r="H2" s="9" t="s">
        <v>7</v>
      </c>
      <c r="I2" s="10"/>
      <c r="J2" s="8" t="s">
        <v>8</v>
      </c>
      <c r="K2" s="8"/>
      <c r="L2" s="8"/>
      <c r="M2" s="8" t="s">
        <v>9</v>
      </c>
      <c r="N2" s="8"/>
      <c r="O2" s="8"/>
      <c r="P2" s="21" t="s">
        <v>10</v>
      </c>
      <c r="Q2" s="21" t="s">
        <v>11</v>
      </c>
      <c r="R2" s="21" t="s">
        <v>12</v>
      </c>
    </row>
    <row r="3" spans="1:18" s="1" customFormat="1" ht="9" customHeight="1">
      <c r="A3" s="5"/>
      <c r="B3" s="6"/>
      <c r="C3" s="7"/>
      <c r="D3" s="8"/>
      <c r="E3" s="8"/>
      <c r="F3" s="11"/>
      <c r="G3" s="12"/>
      <c r="H3" s="11"/>
      <c r="I3" s="12"/>
      <c r="J3" s="22" t="s">
        <v>13</v>
      </c>
      <c r="K3" s="23" t="s">
        <v>14</v>
      </c>
      <c r="L3" s="22" t="s">
        <v>15</v>
      </c>
      <c r="M3" s="22" t="s">
        <v>13</v>
      </c>
      <c r="N3" s="22" t="s">
        <v>14</v>
      </c>
      <c r="O3" s="22" t="s">
        <v>16</v>
      </c>
      <c r="P3" s="21"/>
      <c r="Q3" s="21"/>
      <c r="R3" s="21"/>
    </row>
    <row r="4" spans="1:18" s="1" customFormat="1" ht="21" customHeight="1">
      <c r="A4" s="5"/>
      <c r="B4" s="6"/>
      <c r="C4" s="7"/>
      <c r="D4" s="8"/>
      <c r="E4" s="8"/>
      <c r="F4" s="7" t="s">
        <v>17</v>
      </c>
      <c r="G4" s="7" t="s">
        <v>18</v>
      </c>
      <c r="H4" s="7" t="s">
        <v>17</v>
      </c>
      <c r="I4" s="7" t="s">
        <v>18</v>
      </c>
      <c r="J4" s="24"/>
      <c r="K4" s="25"/>
      <c r="L4" s="24"/>
      <c r="M4" s="24"/>
      <c r="N4" s="24"/>
      <c r="O4" s="24"/>
      <c r="P4" s="21"/>
      <c r="Q4" s="21"/>
      <c r="R4" s="21"/>
    </row>
    <row r="5" spans="1:18" s="2" customFormat="1" ht="15" customHeight="1">
      <c r="A5" s="5" t="s">
        <v>19</v>
      </c>
      <c r="B5" s="13" t="s">
        <v>20</v>
      </c>
      <c r="C5" s="6" t="s">
        <v>21</v>
      </c>
      <c r="D5" s="6" t="s">
        <v>22</v>
      </c>
      <c r="E5" s="6" t="s">
        <v>23</v>
      </c>
      <c r="F5" s="6">
        <v>4628</v>
      </c>
      <c r="G5" s="6">
        <v>3668</v>
      </c>
      <c r="H5" s="6">
        <v>4452</v>
      </c>
      <c r="I5" s="6">
        <v>3531</v>
      </c>
      <c r="J5" s="6">
        <v>511</v>
      </c>
      <c r="K5" s="6">
        <v>16</v>
      </c>
      <c r="L5" s="26">
        <v>31.94</v>
      </c>
      <c r="M5" s="6">
        <v>412</v>
      </c>
      <c r="N5" s="6">
        <v>14</v>
      </c>
      <c r="O5" s="27">
        <v>29.42</v>
      </c>
      <c r="P5" s="27">
        <f>J5+M5</f>
        <v>923</v>
      </c>
      <c r="Q5" s="27">
        <v>300</v>
      </c>
      <c r="R5" s="27">
        <f>P5*Q5</f>
        <v>276900</v>
      </c>
    </row>
    <row r="6" spans="1:18" s="2" customFormat="1" ht="15" customHeight="1">
      <c r="A6" s="5"/>
      <c r="B6" s="13" t="s">
        <v>24</v>
      </c>
      <c r="C6" s="6" t="s">
        <v>25</v>
      </c>
      <c r="D6" s="6" t="s">
        <v>22</v>
      </c>
      <c r="E6" s="6" t="s">
        <v>23</v>
      </c>
      <c r="F6" s="6">
        <v>4063</v>
      </c>
      <c r="G6" s="6">
        <v>3243</v>
      </c>
      <c r="H6" s="6">
        <v>3915</v>
      </c>
      <c r="I6" s="6">
        <v>3128</v>
      </c>
      <c r="J6" s="6">
        <v>128</v>
      </c>
      <c r="K6" s="6">
        <v>5</v>
      </c>
      <c r="L6" s="26">
        <v>25.6</v>
      </c>
      <c r="M6" s="6">
        <v>135</v>
      </c>
      <c r="N6" s="6">
        <v>5</v>
      </c>
      <c r="O6" s="27">
        <v>27</v>
      </c>
      <c r="P6" s="27">
        <f aca="true" t="shared" si="0" ref="P6:P69">J6+M6</f>
        <v>263</v>
      </c>
      <c r="Q6" s="27">
        <v>300</v>
      </c>
      <c r="R6" s="27">
        <f aca="true" t="shared" si="1" ref="R6:R69">P6*Q6</f>
        <v>78900</v>
      </c>
    </row>
    <row r="7" spans="1:18" s="2" customFormat="1" ht="15" customHeight="1">
      <c r="A7" s="5"/>
      <c r="B7" s="13" t="s">
        <v>26</v>
      </c>
      <c r="C7" s="6" t="s">
        <v>25</v>
      </c>
      <c r="D7" s="6" t="s">
        <v>22</v>
      </c>
      <c r="E7" s="6" t="s">
        <v>23</v>
      </c>
      <c r="F7" s="6">
        <v>4084</v>
      </c>
      <c r="G7" s="6">
        <v>3278</v>
      </c>
      <c r="H7" s="6">
        <v>3936</v>
      </c>
      <c r="I7" s="6">
        <v>3163</v>
      </c>
      <c r="J7" s="6">
        <v>82</v>
      </c>
      <c r="K7" s="6">
        <v>3</v>
      </c>
      <c r="L7" s="26">
        <v>27.3</v>
      </c>
      <c r="M7" s="6">
        <v>63</v>
      </c>
      <c r="N7" s="6">
        <v>3</v>
      </c>
      <c r="O7" s="27">
        <v>21</v>
      </c>
      <c r="P7" s="27">
        <f t="shared" si="0"/>
        <v>145</v>
      </c>
      <c r="Q7" s="27">
        <v>300</v>
      </c>
      <c r="R7" s="27">
        <f t="shared" si="1"/>
        <v>43500</v>
      </c>
    </row>
    <row r="8" spans="1:18" s="2" customFormat="1" ht="15" customHeight="1">
      <c r="A8" s="5"/>
      <c r="B8" s="13" t="s">
        <v>27</v>
      </c>
      <c r="C8" s="6" t="s">
        <v>21</v>
      </c>
      <c r="D8" s="6" t="s">
        <v>22</v>
      </c>
      <c r="E8" s="6" t="s">
        <v>23</v>
      </c>
      <c r="F8" s="6">
        <v>4615</v>
      </c>
      <c r="G8" s="6">
        <v>3668</v>
      </c>
      <c r="H8" s="6">
        <v>4419</v>
      </c>
      <c r="I8" s="6">
        <v>3511</v>
      </c>
      <c r="J8" s="6">
        <v>237</v>
      </c>
      <c r="K8" s="6">
        <v>9</v>
      </c>
      <c r="L8" s="26">
        <v>26.33</v>
      </c>
      <c r="M8" s="6">
        <v>189</v>
      </c>
      <c r="N8" s="6">
        <v>8</v>
      </c>
      <c r="O8" s="27">
        <v>23.62</v>
      </c>
      <c r="P8" s="27">
        <f t="shared" si="0"/>
        <v>426</v>
      </c>
      <c r="Q8" s="27">
        <v>300</v>
      </c>
      <c r="R8" s="27">
        <f t="shared" si="1"/>
        <v>127800</v>
      </c>
    </row>
    <row r="9" spans="1:18" s="2" customFormat="1" ht="15" customHeight="1">
      <c r="A9" s="5"/>
      <c r="B9" s="13" t="s">
        <v>28</v>
      </c>
      <c r="C9" s="6" t="s">
        <v>21</v>
      </c>
      <c r="D9" s="6" t="s">
        <v>22</v>
      </c>
      <c r="E9" s="6" t="s">
        <v>23</v>
      </c>
      <c r="F9" s="6">
        <v>4615</v>
      </c>
      <c r="G9" s="6">
        <v>3638</v>
      </c>
      <c r="H9" s="6">
        <v>4449</v>
      </c>
      <c r="I9" s="6">
        <v>3511</v>
      </c>
      <c r="J9" s="6">
        <v>389</v>
      </c>
      <c r="K9" s="6">
        <v>12</v>
      </c>
      <c r="L9" s="26">
        <v>32.41</v>
      </c>
      <c r="M9" s="6">
        <v>316</v>
      </c>
      <c r="N9" s="6">
        <v>11</v>
      </c>
      <c r="O9" s="27">
        <v>28.72</v>
      </c>
      <c r="P9" s="27">
        <f t="shared" si="0"/>
        <v>705</v>
      </c>
      <c r="Q9" s="27">
        <v>300</v>
      </c>
      <c r="R9" s="27">
        <f t="shared" si="1"/>
        <v>211500</v>
      </c>
    </row>
    <row r="10" spans="1:18" s="2" customFormat="1" ht="15" customHeight="1">
      <c r="A10" s="5"/>
      <c r="B10" s="13" t="s">
        <v>29</v>
      </c>
      <c r="C10" s="6" t="s">
        <v>25</v>
      </c>
      <c r="D10" s="6" t="s">
        <v>30</v>
      </c>
      <c r="E10" s="6" t="s">
        <v>23</v>
      </c>
      <c r="F10" s="6">
        <v>4888</v>
      </c>
      <c r="G10" s="6">
        <v>3873</v>
      </c>
      <c r="H10" s="6">
        <v>4689</v>
      </c>
      <c r="I10" s="6">
        <v>3720</v>
      </c>
      <c r="J10" s="6">
        <v>145</v>
      </c>
      <c r="K10" s="6">
        <v>6</v>
      </c>
      <c r="L10" s="26">
        <v>24.2</v>
      </c>
      <c r="M10" s="6">
        <v>138</v>
      </c>
      <c r="N10" s="6">
        <v>5</v>
      </c>
      <c r="O10" s="27">
        <v>27.6</v>
      </c>
      <c r="P10" s="27">
        <f t="shared" si="0"/>
        <v>283</v>
      </c>
      <c r="Q10" s="27">
        <v>300</v>
      </c>
      <c r="R10" s="27">
        <f t="shared" si="1"/>
        <v>84900</v>
      </c>
    </row>
    <row r="11" spans="1:18" s="2" customFormat="1" ht="15" customHeight="1">
      <c r="A11" s="5"/>
      <c r="B11" s="13" t="s">
        <v>31</v>
      </c>
      <c r="C11" s="6" t="s">
        <v>25</v>
      </c>
      <c r="D11" s="6" t="s">
        <v>30</v>
      </c>
      <c r="E11" s="6" t="s">
        <v>23</v>
      </c>
      <c r="F11" s="6">
        <v>4323</v>
      </c>
      <c r="G11" s="6">
        <v>3873</v>
      </c>
      <c r="H11" s="6">
        <v>4563</v>
      </c>
      <c r="I11" s="6">
        <v>3720</v>
      </c>
      <c r="J11" s="6">
        <v>142</v>
      </c>
      <c r="K11" s="6">
        <v>5</v>
      </c>
      <c r="L11" s="26">
        <v>28.4</v>
      </c>
      <c r="M11" s="6">
        <v>103</v>
      </c>
      <c r="N11" s="6">
        <v>4</v>
      </c>
      <c r="O11" s="27">
        <v>25.75</v>
      </c>
      <c r="P11" s="27">
        <f t="shared" si="0"/>
        <v>245</v>
      </c>
      <c r="Q11" s="27">
        <v>300</v>
      </c>
      <c r="R11" s="27">
        <f t="shared" si="1"/>
        <v>73500</v>
      </c>
    </row>
    <row r="12" spans="1:18" s="2" customFormat="1" ht="15" customHeight="1">
      <c r="A12" s="5"/>
      <c r="B12" s="13" t="s">
        <v>32</v>
      </c>
      <c r="C12" s="6" t="s">
        <v>25</v>
      </c>
      <c r="D12" s="6" t="s">
        <v>30</v>
      </c>
      <c r="E12" s="6" t="s">
        <v>23</v>
      </c>
      <c r="F12" s="6">
        <v>4908</v>
      </c>
      <c r="G12" s="6">
        <v>3923</v>
      </c>
      <c r="H12" s="6">
        <v>4709</v>
      </c>
      <c r="I12" s="6">
        <v>3770</v>
      </c>
      <c r="J12" s="6">
        <v>179</v>
      </c>
      <c r="K12" s="6">
        <v>6</v>
      </c>
      <c r="L12" s="26">
        <v>29.83</v>
      </c>
      <c r="M12" s="6">
        <v>150</v>
      </c>
      <c r="N12" s="6">
        <v>6</v>
      </c>
      <c r="O12" s="27">
        <v>25</v>
      </c>
      <c r="P12" s="27">
        <f t="shared" si="0"/>
        <v>329</v>
      </c>
      <c r="Q12" s="27">
        <v>300</v>
      </c>
      <c r="R12" s="27">
        <f t="shared" si="1"/>
        <v>98700</v>
      </c>
    </row>
    <row r="13" spans="1:18" s="1" customFormat="1" ht="15" customHeight="1">
      <c r="A13" s="5"/>
      <c r="B13" s="13" t="s">
        <v>33</v>
      </c>
      <c r="C13" s="6" t="s">
        <v>25</v>
      </c>
      <c r="D13" s="6" t="s">
        <v>30</v>
      </c>
      <c r="E13" s="6" t="s">
        <v>23</v>
      </c>
      <c r="F13" s="6"/>
      <c r="G13" s="6"/>
      <c r="H13" s="6">
        <v>5238</v>
      </c>
      <c r="I13" s="6">
        <v>4168</v>
      </c>
      <c r="J13" s="6"/>
      <c r="K13" s="6"/>
      <c r="L13" s="26"/>
      <c r="M13" s="6">
        <v>230</v>
      </c>
      <c r="N13" s="6">
        <v>8</v>
      </c>
      <c r="O13" s="27">
        <v>28.75</v>
      </c>
      <c r="P13" s="27">
        <f t="shared" si="0"/>
        <v>230</v>
      </c>
      <c r="Q13" s="27">
        <v>300</v>
      </c>
      <c r="R13" s="27">
        <f t="shared" si="1"/>
        <v>69000</v>
      </c>
    </row>
    <row r="14" spans="1:18" s="1" customFormat="1" ht="15" customHeight="1">
      <c r="A14" s="5"/>
      <c r="B14" s="13" t="s">
        <v>34</v>
      </c>
      <c r="C14" s="6" t="s">
        <v>25</v>
      </c>
      <c r="D14" s="6" t="s">
        <v>30</v>
      </c>
      <c r="E14" s="6" t="s">
        <v>23</v>
      </c>
      <c r="F14" s="6"/>
      <c r="G14" s="6"/>
      <c r="H14" s="6">
        <v>4689</v>
      </c>
      <c r="I14" s="6">
        <v>3720</v>
      </c>
      <c r="J14" s="6"/>
      <c r="K14" s="6"/>
      <c r="L14" s="26"/>
      <c r="M14" s="6">
        <v>229</v>
      </c>
      <c r="N14" s="6">
        <v>8</v>
      </c>
      <c r="O14" s="27">
        <v>28.62</v>
      </c>
      <c r="P14" s="27">
        <f t="shared" si="0"/>
        <v>229</v>
      </c>
      <c r="Q14" s="27">
        <v>300</v>
      </c>
      <c r="R14" s="27">
        <f t="shared" si="1"/>
        <v>68700</v>
      </c>
    </row>
    <row r="15" spans="1:18" s="1" customFormat="1" ht="18" customHeight="1">
      <c r="A15" s="5" t="s">
        <v>35</v>
      </c>
      <c r="B15" s="14" t="s">
        <v>36</v>
      </c>
      <c r="C15" s="14" t="s">
        <v>25</v>
      </c>
      <c r="D15" s="14" t="s">
        <v>22</v>
      </c>
      <c r="E15" s="14" t="s">
        <v>23</v>
      </c>
      <c r="F15" s="14">
        <v>3813</v>
      </c>
      <c r="G15" s="14">
        <v>3243</v>
      </c>
      <c r="H15" s="14">
        <v>3666.5</v>
      </c>
      <c r="I15" s="14">
        <v>3128</v>
      </c>
      <c r="J15" s="14">
        <v>464</v>
      </c>
      <c r="K15" s="14">
        <v>14</v>
      </c>
      <c r="L15" s="28">
        <v>33.1</v>
      </c>
      <c r="M15" s="14">
        <v>370</v>
      </c>
      <c r="N15" s="14">
        <v>12</v>
      </c>
      <c r="O15" s="29">
        <v>30.8</v>
      </c>
      <c r="P15" s="27">
        <f t="shared" si="0"/>
        <v>834</v>
      </c>
      <c r="Q15" s="29">
        <v>300</v>
      </c>
      <c r="R15" s="27">
        <f t="shared" si="1"/>
        <v>250200</v>
      </c>
    </row>
    <row r="16" spans="1:18" s="1" customFormat="1" ht="14.25">
      <c r="A16" s="5"/>
      <c r="B16" s="14" t="s">
        <v>37</v>
      </c>
      <c r="C16" s="14" t="s">
        <v>21</v>
      </c>
      <c r="D16" s="14" t="s">
        <v>30</v>
      </c>
      <c r="E16" s="14" t="s">
        <v>23</v>
      </c>
      <c r="F16" s="14">
        <v>5506</v>
      </c>
      <c r="G16" s="14">
        <v>4367</v>
      </c>
      <c r="H16" s="14">
        <v>5271</v>
      </c>
      <c r="I16" s="14">
        <v>4168</v>
      </c>
      <c r="J16" s="14">
        <v>193</v>
      </c>
      <c r="K16" s="14">
        <v>7</v>
      </c>
      <c r="L16" s="28">
        <v>27.57</v>
      </c>
      <c r="M16" s="14">
        <v>208</v>
      </c>
      <c r="N16" s="14">
        <v>8</v>
      </c>
      <c r="O16" s="29">
        <v>26</v>
      </c>
      <c r="P16" s="27">
        <f t="shared" si="0"/>
        <v>401</v>
      </c>
      <c r="Q16" s="29">
        <v>300</v>
      </c>
      <c r="R16" s="27">
        <f t="shared" si="1"/>
        <v>120300</v>
      </c>
    </row>
    <row r="17" spans="1:18" s="1" customFormat="1" ht="14.25" customHeight="1">
      <c r="A17" s="5"/>
      <c r="B17" s="14" t="s">
        <v>38</v>
      </c>
      <c r="C17" s="14" t="s">
        <v>21</v>
      </c>
      <c r="D17" s="14" t="s">
        <v>30</v>
      </c>
      <c r="E17" s="14" t="s">
        <v>23</v>
      </c>
      <c r="F17" s="14">
        <v>5663</v>
      </c>
      <c r="G17" s="14">
        <v>4410</v>
      </c>
      <c r="H17" s="14">
        <v>5278</v>
      </c>
      <c r="I17" s="14">
        <v>4102</v>
      </c>
      <c r="J17" s="14">
        <v>547</v>
      </c>
      <c r="K17" s="14">
        <v>17</v>
      </c>
      <c r="L17" s="28">
        <v>32.17</v>
      </c>
      <c r="M17" s="14">
        <v>540</v>
      </c>
      <c r="N17" s="14">
        <v>18</v>
      </c>
      <c r="O17" s="29">
        <v>30</v>
      </c>
      <c r="P17" s="27">
        <f t="shared" si="0"/>
        <v>1087</v>
      </c>
      <c r="Q17" s="29">
        <v>300</v>
      </c>
      <c r="R17" s="27">
        <f t="shared" si="1"/>
        <v>326100</v>
      </c>
    </row>
    <row r="18" spans="1:18" s="1" customFormat="1" ht="14.25">
      <c r="A18" s="5"/>
      <c r="B18" s="14" t="s">
        <v>39</v>
      </c>
      <c r="C18" s="14" t="s">
        <v>21</v>
      </c>
      <c r="D18" s="14" t="s">
        <v>30</v>
      </c>
      <c r="E18" s="14" t="s">
        <v>23</v>
      </c>
      <c r="F18" s="14">
        <v>5722</v>
      </c>
      <c r="G18" s="14">
        <v>4465</v>
      </c>
      <c r="H18" s="14">
        <v>5487</v>
      </c>
      <c r="I18" s="14">
        <v>4283</v>
      </c>
      <c r="J18" s="14">
        <v>758</v>
      </c>
      <c r="K18" s="14">
        <v>23</v>
      </c>
      <c r="L18" s="28">
        <v>32.96</v>
      </c>
      <c r="M18" s="14">
        <v>868</v>
      </c>
      <c r="N18" s="14">
        <v>26</v>
      </c>
      <c r="O18" s="29">
        <v>33.38</v>
      </c>
      <c r="P18" s="27">
        <f t="shared" si="0"/>
        <v>1626</v>
      </c>
      <c r="Q18" s="29">
        <v>300</v>
      </c>
      <c r="R18" s="27">
        <f t="shared" si="1"/>
        <v>487800</v>
      </c>
    </row>
    <row r="19" spans="1:18" s="1" customFormat="1" ht="14.25">
      <c r="A19" s="5"/>
      <c r="B19" s="14" t="s">
        <v>40</v>
      </c>
      <c r="C19" s="14" t="s">
        <v>25</v>
      </c>
      <c r="D19" s="14" t="s">
        <v>30</v>
      </c>
      <c r="E19" s="14" t="s">
        <v>23</v>
      </c>
      <c r="F19" s="14"/>
      <c r="G19" s="14"/>
      <c r="H19" s="14">
        <v>4586</v>
      </c>
      <c r="I19" s="14">
        <v>3720</v>
      </c>
      <c r="J19" s="14"/>
      <c r="K19" s="14"/>
      <c r="L19" s="28"/>
      <c r="M19" s="14">
        <v>450</v>
      </c>
      <c r="N19" s="14">
        <v>15</v>
      </c>
      <c r="O19" s="29">
        <v>30</v>
      </c>
      <c r="P19" s="27">
        <f t="shared" si="0"/>
        <v>450</v>
      </c>
      <c r="Q19" s="29">
        <v>300</v>
      </c>
      <c r="R19" s="27">
        <f t="shared" si="1"/>
        <v>135000</v>
      </c>
    </row>
    <row r="20" spans="1:18" s="1" customFormat="1" ht="14.25">
      <c r="A20" s="5"/>
      <c r="B20" s="14" t="s">
        <v>41</v>
      </c>
      <c r="C20" s="14" t="s">
        <v>25</v>
      </c>
      <c r="D20" s="14" t="s">
        <v>30</v>
      </c>
      <c r="E20" s="14" t="s">
        <v>23</v>
      </c>
      <c r="F20" s="14">
        <v>3782.5</v>
      </c>
      <c r="G20" s="14">
        <v>3582.5</v>
      </c>
      <c r="H20" s="14">
        <v>4014</v>
      </c>
      <c r="I20" s="14">
        <v>3645</v>
      </c>
      <c r="J20" s="14">
        <v>194</v>
      </c>
      <c r="K20" s="14">
        <v>6</v>
      </c>
      <c r="L20" s="28">
        <v>32.33</v>
      </c>
      <c r="M20" s="14">
        <v>144</v>
      </c>
      <c r="N20" s="14">
        <v>5</v>
      </c>
      <c r="O20" s="29">
        <v>28.8</v>
      </c>
      <c r="P20" s="27">
        <f t="shared" si="0"/>
        <v>338</v>
      </c>
      <c r="Q20" s="29">
        <v>300</v>
      </c>
      <c r="R20" s="27">
        <f t="shared" si="1"/>
        <v>101400</v>
      </c>
    </row>
    <row r="21" spans="1:18" s="1" customFormat="1" ht="14.25">
      <c r="A21" s="5"/>
      <c r="B21" s="14" t="s">
        <v>42</v>
      </c>
      <c r="C21" s="14" t="s">
        <v>25</v>
      </c>
      <c r="D21" s="14" t="s">
        <v>30</v>
      </c>
      <c r="E21" s="14" t="s">
        <v>23</v>
      </c>
      <c r="F21" s="14"/>
      <c r="G21" s="14"/>
      <c r="H21" s="14">
        <v>4321</v>
      </c>
      <c r="I21" s="14">
        <v>3740</v>
      </c>
      <c r="J21" s="14"/>
      <c r="K21" s="14"/>
      <c r="L21" s="28"/>
      <c r="M21" s="14">
        <v>85</v>
      </c>
      <c r="N21" s="14">
        <v>3</v>
      </c>
      <c r="O21" s="29">
        <v>28.3</v>
      </c>
      <c r="P21" s="27">
        <f t="shared" si="0"/>
        <v>85</v>
      </c>
      <c r="Q21" s="29">
        <v>300</v>
      </c>
      <c r="R21" s="27">
        <f t="shared" si="1"/>
        <v>25500</v>
      </c>
    </row>
    <row r="22" spans="1:18" s="1" customFormat="1" ht="14.25">
      <c r="A22" s="5"/>
      <c r="B22" s="14" t="s">
        <v>43</v>
      </c>
      <c r="C22" s="14" t="s">
        <v>25</v>
      </c>
      <c r="D22" s="14" t="s">
        <v>30</v>
      </c>
      <c r="E22" s="14" t="s">
        <v>23</v>
      </c>
      <c r="F22" s="14">
        <v>4328</v>
      </c>
      <c r="G22" s="14">
        <v>3873</v>
      </c>
      <c r="H22" s="14">
        <v>4713.5</v>
      </c>
      <c r="I22" s="14">
        <v>3719.5</v>
      </c>
      <c r="J22" s="14">
        <v>306</v>
      </c>
      <c r="K22" s="14">
        <v>10</v>
      </c>
      <c r="L22" s="28">
        <v>30.6</v>
      </c>
      <c r="M22" s="14">
        <v>282</v>
      </c>
      <c r="N22" s="14">
        <v>10</v>
      </c>
      <c r="O22" s="29">
        <v>28.2</v>
      </c>
      <c r="P22" s="27">
        <f t="shared" si="0"/>
        <v>588</v>
      </c>
      <c r="Q22" s="29">
        <v>300</v>
      </c>
      <c r="R22" s="27">
        <f t="shared" si="1"/>
        <v>176400</v>
      </c>
    </row>
    <row r="23" spans="1:18" s="1" customFormat="1" ht="14.25">
      <c r="A23" s="5"/>
      <c r="B23" s="14" t="s">
        <v>44</v>
      </c>
      <c r="C23" s="14" t="s">
        <v>25</v>
      </c>
      <c r="D23" s="14" t="s">
        <v>30</v>
      </c>
      <c r="E23" s="14" t="s">
        <v>23</v>
      </c>
      <c r="F23" s="14">
        <v>4453</v>
      </c>
      <c r="G23" s="14">
        <v>3873</v>
      </c>
      <c r="H23" s="14">
        <v>4410</v>
      </c>
      <c r="I23" s="14">
        <v>3719</v>
      </c>
      <c r="J23" s="14">
        <v>170</v>
      </c>
      <c r="K23" s="14">
        <v>6</v>
      </c>
      <c r="L23" s="28">
        <v>28.33</v>
      </c>
      <c r="M23" s="14">
        <v>143</v>
      </c>
      <c r="N23" s="14">
        <v>5</v>
      </c>
      <c r="O23" s="29">
        <v>28.6</v>
      </c>
      <c r="P23" s="27">
        <f t="shared" si="0"/>
        <v>313</v>
      </c>
      <c r="Q23" s="29">
        <v>300</v>
      </c>
      <c r="R23" s="27">
        <f t="shared" si="1"/>
        <v>93900</v>
      </c>
    </row>
    <row r="24" spans="1:18" s="1" customFormat="1" ht="14.25">
      <c r="A24" s="5"/>
      <c r="B24" s="6" t="s">
        <v>45</v>
      </c>
      <c r="C24" s="6" t="s">
        <v>25</v>
      </c>
      <c r="D24" s="6" t="s">
        <v>30</v>
      </c>
      <c r="E24" s="6" t="s">
        <v>23</v>
      </c>
      <c r="F24" s="6"/>
      <c r="G24" s="6"/>
      <c r="H24" s="14">
        <v>4687</v>
      </c>
      <c r="I24" s="14">
        <v>3729</v>
      </c>
      <c r="J24" s="14"/>
      <c r="K24" s="14"/>
      <c r="L24" s="28"/>
      <c r="M24" s="14">
        <v>65</v>
      </c>
      <c r="N24" s="14">
        <v>3</v>
      </c>
      <c r="O24" s="29">
        <v>21.66</v>
      </c>
      <c r="P24" s="27">
        <f t="shared" si="0"/>
        <v>65</v>
      </c>
      <c r="Q24" s="29">
        <v>300</v>
      </c>
      <c r="R24" s="27">
        <f t="shared" si="1"/>
        <v>19500</v>
      </c>
    </row>
    <row r="25" spans="1:18" s="1" customFormat="1" ht="14.25">
      <c r="A25" s="5"/>
      <c r="B25" s="14" t="s">
        <v>46</v>
      </c>
      <c r="C25" s="14" t="s">
        <v>25</v>
      </c>
      <c r="D25" s="14" t="s">
        <v>30</v>
      </c>
      <c r="E25" s="14" t="s">
        <v>23</v>
      </c>
      <c r="F25" s="14">
        <v>4978</v>
      </c>
      <c r="G25" s="14">
        <v>3873</v>
      </c>
      <c r="H25" s="14">
        <v>4779</v>
      </c>
      <c r="I25" s="14">
        <v>3720</v>
      </c>
      <c r="J25" s="14">
        <v>261</v>
      </c>
      <c r="K25" s="14">
        <v>9</v>
      </c>
      <c r="L25" s="28">
        <v>29</v>
      </c>
      <c r="M25" s="14">
        <v>191</v>
      </c>
      <c r="N25" s="14">
        <v>9</v>
      </c>
      <c r="O25" s="29">
        <v>21.2</v>
      </c>
      <c r="P25" s="27">
        <f t="shared" si="0"/>
        <v>452</v>
      </c>
      <c r="Q25" s="29">
        <v>300</v>
      </c>
      <c r="R25" s="27">
        <f t="shared" si="1"/>
        <v>135600</v>
      </c>
    </row>
    <row r="26" spans="1:18" s="1" customFormat="1" ht="14.25">
      <c r="A26" s="5"/>
      <c r="B26" s="14" t="s">
        <v>47</v>
      </c>
      <c r="C26" s="14" t="s">
        <v>25</v>
      </c>
      <c r="D26" s="14" t="s">
        <v>30</v>
      </c>
      <c r="E26" s="14" t="s">
        <v>23</v>
      </c>
      <c r="F26" s="14">
        <v>4323</v>
      </c>
      <c r="G26" s="14">
        <v>3873</v>
      </c>
      <c r="H26" s="14">
        <v>4639</v>
      </c>
      <c r="I26" s="14">
        <v>3720</v>
      </c>
      <c r="J26" s="14">
        <v>186</v>
      </c>
      <c r="K26" s="14">
        <v>7</v>
      </c>
      <c r="L26" s="28">
        <v>26.57</v>
      </c>
      <c r="M26" s="14">
        <v>150</v>
      </c>
      <c r="N26" s="14">
        <v>6</v>
      </c>
      <c r="O26" s="29">
        <v>25</v>
      </c>
      <c r="P26" s="27">
        <f t="shared" si="0"/>
        <v>336</v>
      </c>
      <c r="Q26" s="29">
        <v>300</v>
      </c>
      <c r="R26" s="27">
        <f t="shared" si="1"/>
        <v>100800</v>
      </c>
    </row>
    <row r="27" spans="1:18" s="1" customFormat="1" ht="14.25">
      <c r="A27" s="5"/>
      <c r="B27" s="14" t="s">
        <v>48</v>
      </c>
      <c r="C27" s="14" t="s">
        <v>25</v>
      </c>
      <c r="D27" s="14" t="s">
        <v>30</v>
      </c>
      <c r="E27" s="14" t="s">
        <v>23</v>
      </c>
      <c r="F27" s="14"/>
      <c r="G27" s="14"/>
      <c r="H27" s="14">
        <v>4838</v>
      </c>
      <c r="I27" s="14">
        <v>3873</v>
      </c>
      <c r="J27" s="14"/>
      <c r="K27" s="14"/>
      <c r="L27" s="28"/>
      <c r="M27" s="14">
        <v>419</v>
      </c>
      <c r="N27" s="14">
        <v>15</v>
      </c>
      <c r="O27" s="29">
        <v>27.93</v>
      </c>
      <c r="P27" s="27">
        <f t="shared" si="0"/>
        <v>419</v>
      </c>
      <c r="Q27" s="29">
        <v>300</v>
      </c>
      <c r="R27" s="27">
        <f t="shared" si="1"/>
        <v>125700</v>
      </c>
    </row>
    <row r="28" spans="1:18" s="1" customFormat="1" ht="14.25">
      <c r="A28" s="15" t="s">
        <v>49</v>
      </c>
      <c r="B28" s="7" t="s">
        <v>50</v>
      </c>
      <c r="C28" s="6" t="s">
        <v>25</v>
      </c>
      <c r="D28" s="6" t="s">
        <v>22</v>
      </c>
      <c r="E28" s="6" t="s">
        <v>23</v>
      </c>
      <c r="F28" s="6">
        <v>3892</v>
      </c>
      <c r="G28" s="6">
        <v>3242</v>
      </c>
      <c r="H28" s="6">
        <v>3956</v>
      </c>
      <c r="I28" s="6">
        <v>3127</v>
      </c>
      <c r="J28" s="6">
        <v>204</v>
      </c>
      <c r="K28" s="6">
        <v>6</v>
      </c>
      <c r="L28" s="26">
        <f aca="true" t="shared" si="2" ref="L28:L33">J28/K28</f>
        <v>34</v>
      </c>
      <c r="M28" s="6">
        <v>150</v>
      </c>
      <c r="N28" s="6">
        <v>5</v>
      </c>
      <c r="O28" s="6">
        <f>M28/N28</f>
        <v>30</v>
      </c>
      <c r="P28" s="27">
        <f t="shared" si="0"/>
        <v>354</v>
      </c>
      <c r="Q28" s="6">
        <v>300</v>
      </c>
      <c r="R28" s="27">
        <f t="shared" si="1"/>
        <v>106200</v>
      </c>
    </row>
    <row r="29" spans="1:18" s="1" customFormat="1" ht="14.25">
      <c r="A29" s="16"/>
      <c r="B29" s="7" t="s">
        <v>51</v>
      </c>
      <c r="C29" s="7" t="s">
        <v>25</v>
      </c>
      <c r="D29" s="7" t="s">
        <v>22</v>
      </c>
      <c r="E29" s="7" t="s">
        <v>23</v>
      </c>
      <c r="F29" s="7">
        <v>4036</v>
      </c>
      <c r="G29" s="7">
        <v>3243</v>
      </c>
      <c r="H29" s="7">
        <v>3887</v>
      </c>
      <c r="I29" s="7">
        <v>3128</v>
      </c>
      <c r="J29" s="7">
        <v>202</v>
      </c>
      <c r="K29" s="7">
        <v>6</v>
      </c>
      <c r="L29" s="30">
        <v>33.66</v>
      </c>
      <c r="M29" s="7">
        <v>171</v>
      </c>
      <c r="N29" s="7">
        <v>6</v>
      </c>
      <c r="O29" s="7">
        <v>28.5</v>
      </c>
      <c r="P29" s="27">
        <f t="shared" si="0"/>
        <v>373</v>
      </c>
      <c r="Q29" s="7">
        <v>300</v>
      </c>
      <c r="R29" s="27">
        <f t="shared" si="1"/>
        <v>111900</v>
      </c>
    </row>
    <row r="30" spans="1:18" s="1" customFormat="1" ht="14.25">
      <c r="A30" s="16"/>
      <c r="B30" s="7" t="s">
        <v>52</v>
      </c>
      <c r="C30" s="6" t="s">
        <v>25</v>
      </c>
      <c r="D30" s="6" t="s">
        <v>22</v>
      </c>
      <c r="E30" s="6" t="s">
        <v>23</v>
      </c>
      <c r="F30" s="6">
        <v>4016</v>
      </c>
      <c r="G30" s="6">
        <v>3243</v>
      </c>
      <c r="H30" s="6">
        <v>4016</v>
      </c>
      <c r="I30" s="6">
        <v>3243</v>
      </c>
      <c r="J30" s="6">
        <v>96</v>
      </c>
      <c r="K30" s="6">
        <v>3</v>
      </c>
      <c r="L30" s="26">
        <f t="shared" si="2"/>
        <v>32</v>
      </c>
      <c r="M30" s="6">
        <v>84</v>
      </c>
      <c r="N30" s="6">
        <v>3</v>
      </c>
      <c r="O30" s="6">
        <v>28</v>
      </c>
      <c r="P30" s="27">
        <f t="shared" si="0"/>
        <v>180</v>
      </c>
      <c r="Q30" s="6">
        <v>300</v>
      </c>
      <c r="R30" s="27">
        <f t="shared" si="1"/>
        <v>54000</v>
      </c>
    </row>
    <row r="31" spans="1:18" s="1" customFormat="1" ht="22.5">
      <c r="A31" s="16"/>
      <c r="B31" s="17" t="s">
        <v>53</v>
      </c>
      <c r="C31" s="6" t="s">
        <v>54</v>
      </c>
      <c r="D31" s="6" t="s">
        <v>55</v>
      </c>
      <c r="E31" s="6" t="s">
        <v>23</v>
      </c>
      <c r="F31" s="6">
        <v>4013</v>
      </c>
      <c r="G31" s="6">
        <v>3243</v>
      </c>
      <c r="H31" s="6"/>
      <c r="I31" s="6"/>
      <c r="J31" s="6">
        <v>76</v>
      </c>
      <c r="K31" s="6">
        <v>3</v>
      </c>
      <c r="L31" s="26">
        <f t="shared" si="2"/>
        <v>25.333333333333332</v>
      </c>
      <c r="M31" s="6">
        <v>0</v>
      </c>
      <c r="N31" s="6">
        <v>0</v>
      </c>
      <c r="O31" s="6">
        <v>0</v>
      </c>
      <c r="P31" s="27">
        <f t="shared" si="0"/>
        <v>76</v>
      </c>
      <c r="Q31" s="6">
        <v>300</v>
      </c>
      <c r="R31" s="27">
        <f t="shared" si="1"/>
        <v>22800</v>
      </c>
    </row>
    <row r="32" spans="1:18" s="1" customFormat="1" ht="14.25">
      <c r="A32" s="16"/>
      <c r="B32" s="7" t="s">
        <v>56</v>
      </c>
      <c r="C32" s="6" t="s">
        <v>25</v>
      </c>
      <c r="D32" s="6" t="s">
        <v>22</v>
      </c>
      <c r="E32" s="6" t="s">
        <v>23</v>
      </c>
      <c r="F32" s="6">
        <v>4116</v>
      </c>
      <c r="G32" s="6" t="s">
        <v>57</v>
      </c>
      <c r="H32" s="6">
        <v>3967</v>
      </c>
      <c r="I32" s="6" t="s">
        <v>58</v>
      </c>
      <c r="J32" s="6">
        <v>238</v>
      </c>
      <c r="K32" s="6">
        <v>7</v>
      </c>
      <c r="L32" s="26">
        <f t="shared" si="2"/>
        <v>34</v>
      </c>
      <c r="M32" s="6">
        <v>213</v>
      </c>
      <c r="N32" s="6">
        <v>7</v>
      </c>
      <c r="O32" s="6">
        <v>30</v>
      </c>
      <c r="P32" s="27">
        <f t="shared" si="0"/>
        <v>451</v>
      </c>
      <c r="Q32" s="6">
        <v>300</v>
      </c>
      <c r="R32" s="27">
        <f t="shared" si="1"/>
        <v>135300</v>
      </c>
    </row>
    <row r="33" spans="1:18" s="1" customFormat="1" ht="14.25">
      <c r="A33" s="16"/>
      <c r="B33" s="7" t="s">
        <v>59</v>
      </c>
      <c r="C33" s="6" t="s">
        <v>25</v>
      </c>
      <c r="D33" s="6" t="s">
        <v>30</v>
      </c>
      <c r="E33" s="6" t="s">
        <v>23</v>
      </c>
      <c r="F33" s="6">
        <v>4858</v>
      </c>
      <c r="G33" s="6" t="s">
        <v>60</v>
      </c>
      <c r="H33" s="6">
        <v>4858</v>
      </c>
      <c r="I33" s="6" t="s">
        <v>60</v>
      </c>
      <c r="J33" s="6">
        <v>166</v>
      </c>
      <c r="K33" s="6">
        <v>6</v>
      </c>
      <c r="L33" s="26">
        <f t="shared" si="2"/>
        <v>27.666666666666668</v>
      </c>
      <c r="M33" s="6">
        <v>118</v>
      </c>
      <c r="N33" s="6">
        <v>6</v>
      </c>
      <c r="O33" s="6">
        <v>19.67</v>
      </c>
      <c r="P33" s="27">
        <f t="shared" si="0"/>
        <v>284</v>
      </c>
      <c r="Q33" s="6">
        <v>300</v>
      </c>
      <c r="R33" s="27">
        <f t="shared" si="1"/>
        <v>85200</v>
      </c>
    </row>
    <row r="34" spans="1:18" s="1" customFormat="1" ht="14.25">
      <c r="A34" s="16"/>
      <c r="B34" s="7" t="s">
        <v>61</v>
      </c>
      <c r="C34" s="6" t="s">
        <v>25</v>
      </c>
      <c r="D34" s="6" t="s">
        <v>30</v>
      </c>
      <c r="E34" s="6" t="s">
        <v>23</v>
      </c>
      <c r="F34" s="6">
        <v>3284</v>
      </c>
      <c r="G34" s="6">
        <v>3234</v>
      </c>
      <c r="H34" s="6">
        <v>3261</v>
      </c>
      <c r="I34" s="6">
        <v>3211</v>
      </c>
      <c r="J34" s="6">
        <v>114</v>
      </c>
      <c r="K34" s="6">
        <v>4</v>
      </c>
      <c r="L34" s="26">
        <v>28.5</v>
      </c>
      <c r="M34" s="6">
        <v>95</v>
      </c>
      <c r="N34" s="6">
        <v>4</v>
      </c>
      <c r="O34" s="6">
        <v>23.75</v>
      </c>
      <c r="P34" s="27">
        <f t="shared" si="0"/>
        <v>209</v>
      </c>
      <c r="Q34" s="6">
        <v>300</v>
      </c>
      <c r="R34" s="27">
        <f t="shared" si="1"/>
        <v>62700</v>
      </c>
    </row>
    <row r="35" spans="1:18" s="1" customFormat="1" ht="14.25">
      <c r="A35" s="16"/>
      <c r="B35" s="7" t="s">
        <v>62</v>
      </c>
      <c r="C35" s="7" t="s">
        <v>25</v>
      </c>
      <c r="D35" s="7" t="s">
        <v>30</v>
      </c>
      <c r="E35" s="7" t="s">
        <v>23</v>
      </c>
      <c r="F35" s="7">
        <v>4453</v>
      </c>
      <c r="G35" s="7">
        <v>3873</v>
      </c>
      <c r="H35" s="7">
        <v>4345</v>
      </c>
      <c r="I35" s="7">
        <v>3618</v>
      </c>
      <c r="J35" s="7">
        <v>150</v>
      </c>
      <c r="K35" s="7">
        <v>5</v>
      </c>
      <c r="L35" s="31">
        <v>30</v>
      </c>
      <c r="M35" s="7">
        <v>125</v>
      </c>
      <c r="N35" s="7">
        <v>4</v>
      </c>
      <c r="O35" s="7">
        <v>31.25</v>
      </c>
      <c r="P35" s="27">
        <f t="shared" si="0"/>
        <v>275</v>
      </c>
      <c r="Q35" s="7">
        <v>300</v>
      </c>
      <c r="R35" s="27">
        <f t="shared" si="1"/>
        <v>82500</v>
      </c>
    </row>
    <row r="36" spans="1:18" s="1" customFormat="1" ht="22.5">
      <c r="A36" s="16"/>
      <c r="B36" s="7" t="s">
        <v>63</v>
      </c>
      <c r="C36" s="6" t="s">
        <v>54</v>
      </c>
      <c r="D36" s="6" t="s">
        <v>64</v>
      </c>
      <c r="E36" s="6" t="s">
        <v>65</v>
      </c>
      <c r="F36" s="6">
        <v>1400</v>
      </c>
      <c r="G36" s="6">
        <v>980</v>
      </c>
      <c r="H36" s="6"/>
      <c r="I36" s="6"/>
      <c r="J36" s="6">
        <v>49</v>
      </c>
      <c r="K36" s="6">
        <v>2</v>
      </c>
      <c r="L36" s="26">
        <v>24.5</v>
      </c>
      <c r="M36" s="6"/>
      <c r="N36" s="6"/>
      <c r="O36" s="6"/>
      <c r="P36" s="27">
        <f t="shared" si="0"/>
        <v>49</v>
      </c>
      <c r="Q36" s="6">
        <v>300</v>
      </c>
      <c r="R36" s="27">
        <f t="shared" si="1"/>
        <v>14700</v>
      </c>
    </row>
    <row r="37" spans="1:18" s="1" customFormat="1" ht="14.25">
      <c r="A37" s="15" t="s">
        <v>66</v>
      </c>
      <c r="B37" s="18" t="s">
        <v>67</v>
      </c>
      <c r="C37" s="19" t="s">
        <v>68</v>
      </c>
      <c r="D37" s="19" t="s">
        <v>22</v>
      </c>
      <c r="E37" s="6" t="s">
        <v>23</v>
      </c>
      <c r="F37" s="6">
        <v>4656.5</v>
      </c>
      <c r="G37" s="6">
        <v>3654</v>
      </c>
      <c r="H37" s="6">
        <v>4482</v>
      </c>
      <c r="I37" s="6">
        <v>3519</v>
      </c>
      <c r="J37" s="6">
        <v>240</v>
      </c>
      <c r="K37" s="6">
        <v>8</v>
      </c>
      <c r="L37" s="26">
        <f aca="true" t="shared" si="3" ref="L37:L50">J37/K37</f>
        <v>30</v>
      </c>
      <c r="M37" s="6">
        <v>170</v>
      </c>
      <c r="N37" s="6">
        <v>6</v>
      </c>
      <c r="O37" s="26">
        <f aca="true" t="shared" si="4" ref="O37:O49">M37/N37</f>
        <v>28.333333333333332</v>
      </c>
      <c r="P37" s="27">
        <f t="shared" si="0"/>
        <v>410</v>
      </c>
      <c r="Q37" s="27">
        <v>300</v>
      </c>
      <c r="R37" s="27">
        <f t="shared" si="1"/>
        <v>123000</v>
      </c>
    </row>
    <row r="38" spans="1:18" s="1" customFormat="1" ht="14.25">
      <c r="A38" s="16"/>
      <c r="B38" s="18" t="s">
        <v>69</v>
      </c>
      <c r="C38" s="19" t="s">
        <v>70</v>
      </c>
      <c r="D38" s="19" t="s">
        <v>22</v>
      </c>
      <c r="E38" s="6" t="s">
        <v>23</v>
      </c>
      <c r="F38" s="6">
        <v>4126</v>
      </c>
      <c r="G38" s="6">
        <v>3303</v>
      </c>
      <c r="H38" s="6">
        <v>3850</v>
      </c>
      <c r="I38" s="6">
        <v>3179.5</v>
      </c>
      <c r="J38" s="6">
        <v>222</v>
      </c>
      <c r="K38" s="6">
        <v>8</v>
      </c>
      <c r="L38" s="26">
        <f t="shared" si="3"/>
        <v>27.75</v>
      </c>
      <c r="M38" s="6">
        <v>166</v>
      </c>
      <c r="N38" s="6">
        <v>6</v>
      </c>
      <c r="O38" s="26">
        <f t="shared" si="4"/>
        <v>27.666666666666668</v>
      </c>
      <c r="P38" s="27">
        <f t="shared" si="0"/>
        <v>388</v>
      </c>
      <c r="Q38" s="27">
        <v>300</v>
      </c>
      <c r="R38" s="27">
        <f t="shared" si="1"/>
        <v>116400</v>
      </c>
    </row>
    <row r="39" spans="1:18" s="1" customFormat="1" ht="14.25">
      <c r="A39" s="16"/>
      <c r="B39" s="18" t="s">
        <v>71</v>
      </c>
      <c r="C39" s="19" t="s">
        <v>25</v>
      </c>
      <c r="D39" s="19" t="s">
        <v>22</v>
      </c>
      <c r="E39" s="6" t="s">
        <v>23</v>
      </c>
      <c r="F39" s="6">
        <v>4000</v>
      </c>
      <c r="G39" s="6">
        <v>3303</v>
      </c>
      <c r="H39" s="6">
        <v>3851</v>
      </c>
      <c r="I39" s="6">
        <v>3179.5</v>
      </c>
      <c r="J39" s="6">
        <v>155</v>
      </c>
      <c r="K39" s="6">
        <v>6</v>
      </c>
      <c r="L39" s="26">
        <f t="shared" si="3"/>
        <v>25.833333333333332</v>
      </c>
      <c r="M39" s="6">
        <v>131</v>
      </c>
      <c r="N39" s="6">
        <v>5</v>
      </c>
      <c r="O39" s="26">
        <f t="shared" si="4"/>
        <v>26.2</v>
      </c>
      <c r="P39" s="27">
        <f t="shared" si="0"/>
        <v>286</v>
      </c>
      <c r="Q39" s="27">
        <v>300</v>
      </c>
      <c r="R39" s="27">
        <f t="shared" si="1"/>
        <v>85800</v>
      </c>
    </row>
    <row r="40" spans="1:18" s="1" customFormat="1" ht="14.25">
      <c r="A40" s="16"/>
      <c r="B40" s="18" t="s">
        <v>72</v>
      </c>
      <c r="C40" s="19" t="s">
        <v>25</v>
      </c>
      <c r="D40" s="19" t="s">
        <v>22</v>
      </c>
      <c r="E40" s="6" t="s">
        <v>23</v>
      </c>
      <c r="F40" s="6">
        <v>4120</v>
      </c>
      <c r="G40" s="6">
        <v>3297</v>
      </c>
      <c r="H40" s="6">
        <v>3963.5</v>
      </c>
      <c r="I40" s="6">
        <v>3174.5</v>
      </c>
      <c r="J40" s="6">
        <v>157</v>
      </c>
      <c r="K40" s="6">
        <v>6</v>
      </c>
      <c r="L40" s="26">
        <f t="shared" si="3"/>
        <v>26.166666666666668</v>
      </c>
      <c r="M40" s="6">
        <v>128</v>
      </c>
      <c r="N40" s="6">
        <v>5</v>
      </c>
      <c r="O40" s="26">
        <f t="shared" si="4"/>
        <v>25.6</v>
      </c>
      <c r="P40" s="27">
        <f t="shared" si="0"/>
        <v>285</v>
      </c>
      <c r="Q40" s="27">
        <v>300</v>
      </c>
      <c r="R40" s="27">
        <f t="shared" si="1"/>
        <v>85500</v>
      </c>
    </row>
    <row r="41" spans="1:18" s="1" customFormat="1" ht="14.25">
      <c r="A41" s="16"/>
      <c r="B41" s="18" t="s">
        <v>73</v>
      </c>
      <c r="C41" s="19" t="s">
        <v>21</v>
      </c>
      <c r="D41" s="19" t="s">
        <v>30</v>
      </c>
      <c r="E41" s="6" t="s">
        <v>23</v>
      </c>
      <c r="F41" s="6">
        <v>5472</v>
      </c>
      <c r="G41" s="6">
        <v>4400</v>
      </c>
      <c r="H41" s="6">
        <v>5237</v>
      </c>
      <c r="I41" s="6">
        <v>4235</v>
      </c>
      <c r="J41" s="6">
        <v>155</v>
      </c>
      <c r="K41" s="6">
        <v>5</v>
      </c>
      <c r="L41" s="26">
        <f t="shared" si="3"/>
        <v>31</v>
      </c>
      <c r="M41" s="6">
        <v>115</v>
      </c>
      <c r="N41" s="6">
        <v>5</v>
      </c>
      <c r="O41" s="26">
        <f t="shared" si="4"/>
        <v>23</v>
      </c>
      <c r="P41" s="27">
        <f t="shared" si="0"/>
        <v>270</v>
      </c>
      <c r="Q41" s="27">
        <v>300</v>
      </c>
      <c r="R41" s="27">
        <f t="shared" si="1"/>
        <v>81000</v>
      </c>
    </row>
    <row r="42" spans="1:18" s="1" customFormat="1" ht="14.25">
      <c r="A42" s="16"/>
      <c r="B42" s="18" t="s">
        <v>74</v>
      </c>
      <c r="C42" s="19" t="s">
        <v>21</v>
      </c>
      <c r="D42" s="19" t="s">
        <v>30</v>
      </c>
      <c r="E42" s="19" t="s">
        <v>23</v>
      </c>
      <c r="F42" s="20"/>
      <c r="G42" s="20"/>
      <c r="H42" s="6">
        <v>5475</v>
      </c>
      <c r="I42" s="6">
        <v>4245</v>
      </c>
      <c r="J42" s="20"/>
      <c r="K42" s="20"/>
      <c r="L42" s="32"/>
      <c r="M42" s="6">
        <v>235</v>
      </c>
      <c r="N42" s="6">
        <v>7</v>
      </c>
      <c r="O42" s="26">
        <f t="shared" si="4"/>
        <v>33.57142857142857</v>
      </c>
      <c r="P42" s="27">
        <f t="shared" si="0"/>
        <v>235</v>
      </c>
      <c r="Q42" s="27">
        <v>300</v>
      </c>
      <c r="R42" s="27">
        <f t="shared" si="1"/>
        <v>70500</v>
      </c>
    </row>
    <row r="43" spans="1:18" s="1" customFormat="1" ht="14.25">
      <c r="A43" s="16"/>
      <c r="B43" s="18" t="s">
        <v>75</v>
      </c>
      <c r="C43" s="19" t="s">
        <v>25</v>
      </c>
      <c r="D43" s="19" t="s">
        <v>30</v>
      </c>
      <c r="E43" s="6" t="s">
        <v>23</v>
      </c>
      <c r="F43" s="6">
        <v>4889</v>
      </c>
      <c r="G43" s="6">
        <v>3924</v>
      </c>
      <c r="H43" s="6">
        <v>4691.5</v>
      </c>
      <c r="I43" s="6">
        <v>3772.5</v>
      </c>
      <c r="J43" s="6">
        <v>192</v>
      </c>
      <c r="K43" s="6">
        <v>7</v>
      </c>
      <c r="L43" s="26">
        <f t="shared" si="3"/>
        <v>27.428571428571427</v>
      </c>
      <c r="M43" s="6">
        <v>155</v>
      </c>
      <c r="N43" s="6">
        <v>6</v>
      </c>
      <c r="O43" s="26">
        <f t="shared" si="4"/>
        <v>25.833333333333332</v>
      </c>
      <c r="P43" s="27">
        <f t="shared" si="0"/>
        <v>347</v>
      </c>
      <c r="Q43" s="27">
        <v>300</v>
      </c>
      <c r="R43" s="27">
        <f t="shared" si="1"/>
        <v>104100</v>
      </c>
    </row>
    <row r="44" spans="1:18" s="1" customFormat="1" ht="14.25">
      <c r="A44" s="16"/>
      <c r="B44" s="18" t="s">
        <v>76</v>
      </c>
      <c r="C44" s="19" t="s">
        <v>25</v>
      </c>
      <c r="D44" s="19" t="s">
        <v>30</v>
      </c>
      <c r="E44" s="19" t="s">
        <v>23</v>
      </c>
      <c r="F44" s="20"/>
      <c r="G44" s="20"/>
      <c r="H44" s="6">
        <v>4749.5</v>
      </c>
      <c r="I44" s="6">
        <v>3771.5</v>
      </c>
      <c r="J44" s="20"/>
      <c r="K44" s="20"/>
      <c r="L44" s="32"/>
      <c r="M44" s="6">
        <v>153</v>
      </c>
      <c r="N44" s="6">
        <v>6</v>
      </c>
      <c r="O44" s="26">
        <f t="shared" si="4"/>
        <v>25.5</v>
      </c>
      <c r="P44" s="27">
        <f t="shared" si="0"/>
        <v>153</v>
      </c>
      <c r="Q44" s="27">
        <v>300</v>
      </c>
      <c r="R44" s="27">
        <f t="shared" si="1"/>
        <v>45900</v>
      </c>
    </row>
    <row r="45" spans="1:18" s="1" customFormat="1" ht="14.25">
      <c r="A45" s="16"/>
      <c r="B45" s="18" t="s">
        <v>77</v>
      </c>
      <c r="C45" s="19" t="s">
        <v>25</v>
      </c>
      <c r="D45" s="19" t="s">
        <v>30</v>
      </c>
      <c r="E45" s="6" t="s">
        <v>23</v>
      </c>
      <c r="F45" s="6">
        <v>4907</v>
      </c>
      <c r="G45" s="6">
        <v>3923</v>
      </c>
      <c r="H45" s="6">
        <v>4753</v>
      </c>
      <c r="I45" s="6">
        <v>3771.5</v>
      </c>
      <c r="J45" s="6">
        <v>240</v>
      </c>
      <c r="K45" s="6">
        <v>8</v>
      </c>
      <c r="L45" s="26">
        <f t="shared" si="3"/>
        <v>30</v>
      </c>
      <c r="M45" s="6">
        <v>239</v>
      </c>
      <c r="N45" s="6">
        <v>8</v>
      </c>
      <c r="O45" s="26">
        <f t="shared" si="4"/>
        <v>29.875</v>
      </c>
      <c r="P45" s="27">
        <f t="shared" si="0"/>
        <v>479</v>
      </c>
      <c r="Q45" s="27">
        <v>300</v>
      </c>
      <c r="R45" s="27">
        <f t="shared" si="1"/>
        <v>143700</v>
      </c>
    </row>
    <row r="46" spans="1:18" s="1" customFormat="1" ht="14.25">
      <c r="A46" s="16"/>
      <c r="B46" s="18" t="s">
        <v>78</v>
      </c>
      <c r="C46" s="19" t="s">
        <v>25</v>
      </c>
      <c r="D46" s="19" t="s">
        <v>30</v>
      </c>
      <c r="E46" s="6" t="s">
        <v>23</v>
      </c>
      <c r="F46" s="20"/>
      <c r="G46" s="20"/>
      <c r="H46" s="6">
        <v>4774.5</v>
      </c>
      <c r="I46" s="6">
        <v>3771.5</v>
      </c>
      <c r="J46" s="20"/>
      <c r="K46" s="20"/>
      <c r="L46" s="32"/>
      <c r="M46" s="6">
        <v>150</v>
      </c>
      <c r="N46" s="6">
        <v>5</v>
      </c>
      <c r="O46" s="26">
        <f t="shared" si="4"/>
        <v>30</v>
      </c>
      <c r="P46" s="27">
        <f t="shared" si="0"/>
        <v>150</v>
      </c>
      <c r="Q46" s="27">
        <v>300</v>
      </c>
      <c r="R46" s="27">
        <f t="shared" si="1"/>
        <v>45000</v>
      </c>
    </row>
    <row r="47" spans="1:18" s="1" customFormat="1" ht="14.25">
      <c r="A47" s="16"/>
      <c r="B47" s="18" t="s">
        <v>79</v>
      </c>
      <c r="C47" s="19" t="s">
        <v>25</v>
      </c>
      <c r="D47" s="19" t="s">
        <v>30</v>
      </c>
      <c r="E47" s="6" t="s">
        <v>23</v>
      </c>
      <c r="F47" s="6">
        <v>4937</v>
      </c>
      <c r="G47" s="6">
        <v>3923</v>
      </c>
      <c r="H47" s="6">
        <v>4737</v>
      </c>
      <c r="I47" s="6">
        <v>3761.5</v>
      </c>
      <c r="J47" s="6">
        <v>118</v>
      </c>
      <c r="K47" s="6">
        <v>4</v>
      </c>
      <c r="L47" s="26">
        <f t="shared" si="3"/>
        <v>29.5</v>
      </c>
      <c r="M47" s="6">
        <v>110</v>
      </c>
      <c r="N47" s="6">
        <v>4</v>
      </c>
      <c r="O47" s="26">
        <f t="shared" si="4"/>
        <v>27.5</v>
      </c>
      <c r="P47" s="27">
        <f t="shared" si="0"/>
        <v>228</v>
      </c>
      <c r="Q47" s="27">
        <v>300</v>
      </c>
      <c r="R47" s="27">
        <f t="shared" si="1"/>
        <v>68400</v>
      </c>
    </row>
    <row r="48" spans="1:18" s="1" customFormat="1" ht="14.25">
      <c r="A48" s="16"/>
      <c r="B48" s="7" t="s">
        <v>80</v>
      </c>
      <c r="C48" s="19" t="s">
        <v>25</v>
      </c>
      <c r="D48" s="19" t="s">
        <v>30</v>
      </c>
      <c r="E48" s="19" t="s">
        <v>23</v>
      </c>
      <c r="F48" s="20"/>
      <c r="G48" s="20"/>
      <c r="H48" s="6">
        <v>4585.5</v>
      </c>
      <c r="I48" s="6">
        <v>3701</v>
      </c>
      <c r="J48" s="20"/>
      <c r="K48" s="20"/>
      <c r="L48" s="32"/>
      <c r="M48" s="6">
        <v>101</v>
      </c>
      <c r="N48" s="6">
        <v>4</v>
      </c>
      <c r="O48" s="26">
        <f t="shared" si="4"/>
        <v>25.25</v>
      </c>
      <c r="P48" s="27">
        <f t="shared" si="0"/>
        <v>101</v>
      </c>
      <c r="Q48" s="27">
        <v>300</v>
      </c>
      <c r="R48" s="27">
        <f t="shared" si="1"/>
        <v>30300</v>
      </c>
    </row>
    <row r="49" spans="1:18" s="1" customFormat="1" ht="14.25">
      <c r="A49" s="16"/>
      <c r="B49" s="18" t="s">
        <v>81</v>
      </c>
      <c r="C49" s="19" t="s">
        <v>25</v>
      </c>
      <c r="D49" s="19" t="s">
        <v>30</v>
      </c>
      <c r="E49" s="19" t="s">
        <v>23</v>
      </c>
      <c r="F49" s="6">
        <v>4990</v>
      </c>
      <c r="G49" s="6">
        <v>3930</v>
      </c>
      <c r="H49" s="6">
        <v>4753.5</v>
      </c>
      <c r="I49" s="6">
        <v>3739.5</v>
      </c>
      <c r="J49" s="6">
        <v>81</v>
      </c>
      <c r="K49" s="6">
        <v>3</v>
      </c>
      <c r="L49" s="26">
        <f t="shared" si="3"/>
        <v>27</v>
      </c>
      <c r="M49" s="6">
        <v>76</v>
      </c>
      <c r="N49" s="6">
        <v>3</v>
      </c>
      <c r="O49" s="26">
        <f t="shared" si="4"/>
        <v>25.333333333333332</v>
      </c>
      <c r="P49" s="27">
        <f t="shared" si="0"/>
        <v>157</v>
      </c>
      <c r="Q49" s="27">
        <v>300</v>
      </c>
      <c r="R49" s="27">
        <f t="shared" si="1"/>
        <v>47100</v>
      </c>
    </row>
    <row r="50" spans="1:18" s="1" customFormat="1" ht="14.25">
      <c r="A50" s="15" t="s">
        <v>82</v>
      </c>
      <c r="B50" s="6" t="s">
        <v>83</v>
      </c>
      <c r="C50" s="6" t="s">
        <v>25</v>
      </c>
      <c r="D50" s="6" t="s">
        <v>30</v>
      </c>
      <c r="E50" s="6" t="s">
        <v>23</v>
      </c>
      <c r="F50" s="6">
        <v>3117</v>
      </c>
      <c r="G50" s="6">
        <v>2847</v>
      </c>
      <c r="H50" s="6">
        <v>4704</v>
      </c>
      <c r="I50" s="6">
        <v>3719</v>
      </c>
      <c r="J50" s="6">
        <v>241</v>
      </c>
      <c r="K50" s="6">
        <v>7</v>
      </c>
      <c r="L50" s="26">
        <f t="shared" si="3"/>
        <v>34.42857142857143</v>
      </c>
      <c r="M50" s="6">
        <v>215</v>
      </c>
      <c r="N50" s="6">
        <v>7</v>
      </c>
      <c r="O50" s="6">
        <v>30</v>
      </c>
      <c r="P50" s="27">
        <f t="shared" si="0"/>
        <v>456</v>
      </c>
      <c r="Q50" s="27">
        <v>300</v>
      </c>
      <c r="R50" s="27">
        <f t="shared" si="1"/>
        <v>136800</v>
      </c>
    </row>
    <row r="51" spans="1:18" s="1" customFormat="1" ht="14.25">
      <c r="A51" s="16"/>
      <c r="B51" s="6" t="s">
        <v>84</v>
      </c>
      <c r="C51" s="6" t="s">
        <v>25</v>
      </c>
      <c r="D51" s="6" t="s">
        <v>30</v>
      </c>
      <c r="E51" s="6" t="s">
        <v>23</v>
      </c>
      <c r="F51" s="6">
        <v>3819</v>
      </c>
      <c r="G51" s="6">
        <v>3357</v>
      </c>
      <c r="H51" s="6">
        <v>4452</v>
      </c>
      <c r="I51" s="6">
        <v>3917</v>
      </c>
      <c r="J51" s="6">
        <v>143</v>
      </c>
      <c r="K51" s="6">
        <v>5</v>
      </c>
      <c r="L51" s="26">
        <v>27.8</v>
      </c>
      <c r="M51" s="6">
        <v>120</v>
      </c>
      <c r="N51" s="6">
        <v>4</v>
      </c>
      <c r="O51" s="6">
        <v>30</v>
      </c>
      <c r="P51" s="27">
        <f t="shared" si="0"/>
        <v>263</v>
      </c>
      <c r="Q51" s="6">
        <v>300</v>
      </c>
      <c r="R51" s="27">
        <f t="shared" si="1"/>
        <v>78900</v>
      </c>
    </row>
    <row r="52" spans="1:18" s="1" customFormat="1" ht="14.25">
      <c r="A52" s="16"/>
      <c r="B52" s="6" t="s">
        <v>85</v>
      </c>
      <c r="C52" s="6" t="s">
        <v>25</v>
      </c>
      <c r="D52" s="6" t="s">
        <v>30</v>
      </c>
      <c r="E52" s="6" t="s">
        <v>23</v>
      </c>
      <c r="F52" s="6">
        <v>3079</v>
      </c>
      <c r="G52" s="6">
        <v>2849</v>
      </c>
      <c r="H52" s="6">
        <v>4668</v>
      </c>
      <c r="I52" s="6">
        <v>3720</v>
      </c>
      <c r="J52" s="6">
        <v>78</v>
      </c>
      <c r="K52" s="6">
        <v>3</v>
      </c>
      <c r="L52" s="26">
        <f aca="true" t="shared" si="5" ref="L52:L54">J52/K52</f>
        <v>26</v>
      </c>
      <c r="M52" s="6">
        <v>63</v>
      </c>
      <c r="N52" s="6">
        <v>3</v>
      </c>
      <c r="O52" s="6">
        <f>M52/N52</f>
        <v>21</v>
      </c>
      <c r="P52" s="27">
        <f t="shared" si="0"/>
        <v>141</v>
      </c>
      <c r="Q52" s="6">
        <v>300</v>
      </c>
      <c r="R52" s="27">
        <f t="shared" si="1"/>
        <v>42300</v>
      </c>
    </row>
    <row r="53" spans="1:18" s="1" customFormat="1" ht="14.25">
      <c r="A53" s="16"/>
      <c r="B53" s="6" t="s">
        <v>86</v>
      </c>
      <c r="C53" s="6" t="s">
        <v>25</v>
      </c>
      <c r="D53" s="6" t="s">
        <v>30</v>
      </c>
      <c r="E53" s="6" t="s">
        <v>23</v>
      </c>
      <c r="F53" s="6">
        <v>4452</v>
      </c>
      <c r="G53" s="6">
        <v>3917</v>
      </c>
      <c r="H53" s="6">
        <v>4452</v>
      </c>
      <c r="I53" s="6">
        <v>3917</v>
      </c>
      <c r="J53" s="6">
        <v>165</v>
      </c>
      <c r="K53" s="6">
        <v>5</v>
      </c>
      <c r="L53" s="26">
        <f t="shared" si="5"/>
        <v>33</v>
      </c>
      <c r="M53" s="6">
        <v>172</v>
      </c>
      <c r="N53" s="6">
        <v>6</v>
      </c>
      <c r="O53" s="6">
        <v>30</v>
      </c>
      <c r="P53" s="27">
        <f t="shared" si="0"/>
        <v>337</v>
      </c>
      <c r="Q53" s="27">
        <v>300</v>
      </c>
      <c r="R53" s="27">
        <f t="shared" si="1"/>
        <v>101100</v>
      </c>
    </row>
    <row r="54" spans="1:18" s="1" customFormat="1" ht="14.25">
      <c r="A54" s="16"/>
      <c r="B54" s="6" t="s">
        <v>87</v>
      </c>
      <c r="C54" s="6" t="s">
        <v>25</v>
      </c>
      <c r="D54" s="6" t="s">
        <v>30</v>
      </c>
      <c r="E54" s="6" t="s">
        <v>23</v>
      </c>
      <c r="F54" s="6">
        <v>2849</v>
      </c>
      <c r="G54" s="6">
        <v>2849</v>
      </c>
      <c r="H54" s="6">
        <v>3720</v>
      </c>
      <c r="I54" s="6">
        <v>3720</v>
      </c>
      <c r="J54" s="6">
        <v>174</v>
      </c>
      <c r="K54" s="6">
        <v>6</v>
      </c>
      <c r="L54" s="26">
        <f t="shared" si="5"/>
        <v>29</v>
      </c>
      <c r="M54" s="6">
        <v>145</v>
      </c>
      <c r="N54" s="6">
        <v>5</v>
      </c>
      <c r="O54" s="6">
        <v>29</v>
      </c>
      <c r="P54" s="27">
        <f t="shared" si="0"/>
        <v>319</v>
      </c>
      <c r="Q54" s="27">
        <v>300</v>
      </c>
      <c r="R54" s="27">
        <f t="shared" si="1"/>
        <v>95700</v>
      </c>
    </row>
    <row r="55" spans="1:18" s="1" customFormat="1" ht="14.25">
      <c r="A55" s="16"/>
      <c r="B55" s="6" t="s">
        <v>88</v>
      </c>
      <c r="C55" s="6" t="s">
        <v>25</v>
      </c>
      <c r="D55" s="6" t="s">
        <v>30</v>
      </c>
      <c r="E55" s="6" t="s">
        <v>23</v>
      </c>
      <c r="F55" s="6">
        <v>3166</v>
      </c>
      <c r="G55" s="6">
        <v>2856</v>
      </c>
      <c r="H55" s="6">
        <v>4070</v>
      </c>
      <c r="I55" s="6">
        <v>3730</v>
      </c>
      <c r="J55" s="6">
        <v>104</v>
      </c>
      <c r="K55" s="6">
        <v>3</v>
      </c>
      <c r="L55" s="26">
        <v>34.67</v>
      </c>
      <c r="M55" s="6">
        <v>74</v>
      </c>
      <c r="N55" s="6">
        <v>3</v>
      </c>
      <c r="O55" s="27">
        <v>24.66</v>
      </c>
      <c r="P55" s="27">
        <f t="shared" si="0"/>
        <v>178</v>
      </c>
      <c r="Q55" s="27">
        <v>300</v>
      </c>
      <c r="R55" s="27">
        <f t="shared" si="1"/>
        <v>53400</v>
      </c>
    </row>
    <row r="56" spans="1:18" s="1" customFormat="1" ht="14.25">
      <c r="A56" s="16"/>
      <c r="B56" s="6" t="s">
        <v>89</v>
      </c>
      <c r="C56" s="6" t="s">
        <v>25</v>
      </c>
      <c r="D56" s="6" t="s">
        <v>30</v>
      </c>
      <c r="E56" s="6" t="s">
        <v>23</v>
      </c>
      <c r="F56" s="6">
        <v>3224</v>
      </c>
      <c r="G56" s="6">
        <v>2849</v>
      </c>
      <c r="H56" s="6">
        <v>4262</v>
      </c>
      <c r="I56" s="6">
        <v>3717</v>
      </c>
      <c r="J56" s="6">
        <v>206</v>
      </c>
      <c r="K56" s="6">
        <v>6</v>
      </c>
      <c r="L56" s="26">
        <v>34.33</v>
      </c>
      <c r="M56" s="6">
        <v>180</v>
      </c>
      <c r="N56" s="6">
        <v>6</v>
      </c>
      <c r="O56" s="27">
        <v>30</v>
      </c>
      <c r="P56" s="27">
        <f t="shared" si="0"/>
        <v>386</v>
      </c>
      <c r="Q56" s="27">
        <v>300</v>
      </c>
      <c r="R56" s="27">
        <f t="shared" si="1"/>
        <v>115800</v>
      </c>
    </row>
    <row r="57" spans="1:18" s="1" customFormat="1" ht="14.25">
      <c r="A57" s="16"/>
      <c r="B57" s="6" t="s">
        <v>90</v>
      </c>
      <c r="C57" s="6" t="s">
        <v>25</v>
      </c>
      <c r="D57" s="6" t="s">
        <v>22</v>
      </c>
      <c r="E57" s="6" t="s">
        <v>23</v>
      </c>
      <c r="F57" s="6">
        <v>3011</v>
      </c>
      <c r="G57" s="6">
        <v>2358</v>
      </c>
      <c r="H57" s="6">
        <v>3875</v>
      </c>
      <c r="I57" s="6">
        <v>3125</v>
      </c>
      <c r="J57" s="6">
        <v>148</v>
      </c>
      <c r="K57" s="6">
        <v>5</v>
      </c>
      <c r="L57" s="26">
        <f>J57/K57</f>
        <v>29.6</v>
      </c>
      <c r="M57" s="6">
        <v>119</v>
      </c>
      <c r="N57" s="6">
        <v>4</v>
      </c>
      <c r="O57" s="6">
        <v>29.75</v>
      </c>
      <c r="P57" s="27">
        <f t="shared" si="0"/>
        <v>267</v>
      </c>
      <c r="Q57" s="27">
        <v>300</v>
      </c>
      <c r="R57" s="27">
        <f t="shared" si="1"/>
        <v>80100</v>
      </c>
    </row>
    <row r="58" spans="1:18" s="1" customFormat="1" ht="15" customHeight="1">
      <c r="A58" s="16"/>
      <c r="B58" s="6" t="s">
        <v>91</v>
      </c>
      <c r="C58" s="6" t="s">
        <v>25</v>
      </c>
      <c r="D58" s="6" t="s">
        <v>30</v>
      </c>
      <c r="E58" s="6" t="s">
        <v>23</v>
      </c>
      <c r="F58" s="6">
        <v>3703</v>
      </c>
      <c r="G58" s="6">
        <v>2848</v>
      </c>
      <c r="H58" s="6">
        <v>4714</v>
      </c>
      <c r="I58" s="6">
        <v>3785</v>
      </c>
      <c r="J58" s="6">
        <v>208</v>
      </c>
      <c r="K58" s="6">
        <v>6</v>
      </c>
      <c r="L58" s="26">
        <v>34.67</v>
      </c>
      <c r="M58" s="6">
        <v>180</v>
      </c>
      <c r="N58" s="6">
        <v>6</v>
      </c>
      <c r="O58" s="27">
        <v>30</v>
      </c>
      <c r="P58" s="27">
        <f t="shared" si="0"/>
        <v>388</v>
      </c>
      <c r="Q58" s="27">
        <v>300</v>
      </c>
      <c r="R58" s="27">
        <f t="shared" si="1"/>
        <v>116400</v>
      </c>
    </row>
    <row r="59" spans="1:18" s="1" customFormat="1" ht="14.25">
      <c r="A59" s="15" t="s">
        <v>92</v>
      </c>
      <c r="B59" s="6" t="s">
        <v>93</v>
      </c>
      <c r="C59" s="6" t="s">
        <v>25</v>
      </c>
      <c r="D59" s="6" t="s">
        <v>22</v>
      </c>
      <c r="E59" s="6" t="s">
        <v>23</v>
      </c>
      <c r="F59" s="6">
        <v>3824.3</v>
      </c>
      <c r="G59" s="6">
        <v>3101</v>
      </c>
      <c r="H59" s="6">
        <v>3612.9</v>
      </c>
      <c r="I59" s="6">
        <v>2940.6</v>
      </c>
      <c r="J59" s="6">
        <v>113</v>
      </c>
      <c r="K59" s="6">
        <v>4</v>
      </c>
      <c r="L59" s="26">
        <v>28.25</v>
      </c>
      <c r="M59" s="6">
        <v>81</v>
      </c>
      <c r="N59" s="6">
        <v>3</v>
      </c>
      <c r="O59" s="27">
        <v>27</v>
      </c>
      <c r="P59" s="27">
        <f t="shared" si="0"/>
        <v>194</v>
      </c>
      <c r="Q59" s="27">
        <v>300</v>
      </c>
      <c r="R59" s="27">
        <f t="shared" si="1"/>
        <v>58200</v>
      </c>
    </row>
    <row r="60" spans="1:18" s="1" customFormat="1" ht="14.25">
      <c r="A60" s="16"/>
      <c r="B60" s="6" t="s">
        <v>94</v>
      </c>
      <c r="C60" s="6" t="s">
        <v>21</v>
      </c>
      <c r="D60" s="6" t="s">
        <v>30</v>
      </c>
      <c r="E60" s="6" t="s">
        <v>23</v>
      </c>
      <c r="F60" s="6"/>
      <c r="G60" s="6"/>
      <c r="H60" s="6">
        <v>4417</v>
      </c>
      <c r="I60" s="6">
        <v>4217</v>
      </c>
      <c r="J60" s="6"/>
      <c r="K60" s="6"/>
      <c r="L60" s="26"/>
      <c r="M60" s="6">
        <v>155</v>
      </c>
      <c r="N60" s="6">
        <v>5</v>
      </c>
      <c r="O60" s="27">
        <v>31</v>
      </c>
      <c r="P60" s="27">
        <f t="shared" si="0"/>
        <v>155</v>
      </c>
      <c r="Q60" s="27">
        <v>300</v>
      </c>
      <c r="R60" s="27">
        <f t="shared" si="1"/>
        <v>46500</v>
      </c>
    </row>
    <row r="61" spans="1:18" s="1" customFormat="1" ht="14.25">
      <c r="A61" s="16"/>
      <c r="B61" s="6" t="s">
        <v>95</v>
      </c>
      <c r="C61" s="6" t="s">
        <v>25</v>
      </c>
      <c r="D61" s="6" t="s">
        <v>30</v>
      </c>
      <c r="E61" s="6" t="s">
        <v>23</v>
      </c>
      <c r="F61" s="6">
        <v>4887.7</v>
      </c>
      <c r="G61" s="6">
        <v>3887.7</v>
      </c>
      <c r="H61" s="6">
        <v>4688.6</v>
      </c>
      <c r="I61" s="6">
        <v>3734.9</v>
      </c>
      <c r="J61" s="6">
        <v>130</v>
      </c>
      <c r="K61" s="6">
        <v>5</v>
      </c>
      <c r="L61" s="26">
        <v>26</v>
      </c>
      <c r="M61" s="6">
        <v>100</v>
      </c>
      <c r="N61" s="6">
        <v>4</v>
      </c>
      <c r="O61" s="27">
        <v>25</v>
      </c>
      <c r="P61" s="27">
        <f t="shared" si="0"/>
        <v>230</v>
      </c>
      <c r="Q61" s="27">
        <v>300</v>
      </c>
      <c r="R61" s="27">
        <f t="shared" si="1"/>
        <v>69000</v>
      </c>
    </row>
    <row r="62" spans="1:18" s="1" customFormat="1" ht="14.25">
      <c r="A62" s="16"/>
      <c r="B62" s="6" t="s">
        <v>96</v>
      </c>
      <c r="C62" s="6" t="s">
        <v>21</v>
      </c>
      <c r="D62" s="6" t="s">
        <v>30</v>
      </c>
      <c r="E62" s="6" t="s">
        <v>23</v>
      </c>
      <c r="F62" s="6">
        <v>5365</v>
      </c>
      <c r="G62" s="6">
        <v>3785</v>
      </c>
      <c r="H62" s="6">
        <v>5145</v>
      </c>
      <c r="I62" s="6">
        <v>3853</v>
      </c>
      <c r="J62" s="6">
        <v>316</v>
      </c>
      <c r="K62" s="6">
        <v>10</v>
      </c>
      <c r="L62" s="26">
        <v>31.6</v>
      </c>
      <c r="M62" s="6">
        <v>270</v>
      </c>
      <c r="N62" s="6">
        <v>9</v>
      </c>
      <c r="O62" s="27">
        <v>30</v>
      </c>
      <c r="P62" s="27">
        <f t="shared" si="0"/>
        <v>586</v>
      </c>
      <c r="Q62" s="27">
        <v>300</v>
      </c>
      <c r="R62" s="27">
        <f t="shared" si="1"/>
        <v>175800</v>
      </c>
    </row>
    <row r="63" spans="1:18" s="1" customFormat="1" ht="14.25">
      <c r="A63" s="16"/>
      <c r="B63" s="6" t="s">
        <v>97</v>
      </c>
      <c r="C63" s="6" t="s">
        <v>25</v>
      </c>
      <c r="D63" s="6" t="s">
        <v>30</v>
      </c>
      <c r="E63" s="6" t="s">
        <v>23</v>
      </c>
      <c r="F63" s="6">
        <v>4312</v>
      </c>
      <c r="G63" s="6">
        <v>3785</v>
      </c>
      <c r="H63" s="6">
        <v>4134</v>
      </c>
      <c r="I63" s="6">
        <v>3640</v>
      </c>
      <c r="J63" s="6">
        <v>160</v>
      </c>
      <c r="K63" s="6">
        <v>5</v>
      </c>
      <c r="L63" s="26">
        <v>32</v>
      </c>
      <c r="M63" s="6">
        <v>134</v>
      </c>
      <c r="N63" s="6">
        <v>5</v>
      </c>
      <c r="O63" s="27">
        <v>26.8</v>
      </c>
      <c r="P63" s="27">
        <f t="shared" si="0"/>
        <v>294</v>
      </c>
      <c r="Q63" s="27">
        <v>300</v>
      </c>
      <c r="R63" s="27">
        <f t="shared" si="1"/>
        <v>88200</v>
      </c>
    </row>
    <row r="64" spans="1:18" s="1" customFormat="1" ht="12.75" customHeight="1">
      <c r="A64" s="16"/>
      <c r="B64" s="6" t="s">
        <v>98</v>
      </c>
      <c r="C64" s="6" t="s">
        <v>25</v>
      </c>
      <c r="D64" s="6" t="s">
        <v>30</v>
      </c>
      <c r="E64" s="6" t="s">
        <v>23</v>
      </c>
      <c r="F64" s="6">
        <v>4357.5</v>
      </c>
      <c r="G64" s="6">
        <v>3822</v>
      </c>
      <c r="H64" s="6">
        <v>4177.5</v>
      </c>
      <c r="I64" s="6">
        <v>3674.4</v>
      </c>
      <c r="J64" s="6">
        <v>166</v>
      </c>
      <c r="K64" s="6">
        <v>6</v>
      </c>
      <c r="L64" s="26">
        <v>27.67</v>
      </c>
      <c r="M64" s="6">
        <v>143</v>
      </c>
      <c r="N64" s="6">
        <v>5</v>
      </c>
      <c r="O64" s="27">
        <v>28.6</v>
      </c>
      <c r="P64" s="27">
        <f t="shared" si="0"/>
        <v>309</v>
      </c>
      <c r="Q64" s="27">
        <v>300</v>
      </c>
      <c r="R64" s="27">
        <f t="shared" si="1"/>
        <v>92700</v>
      </c>
    </row>
    <row r="65" spans="1:18" s="1" customFormat="1" ht="14.25">
      <c r="A65" s="16"/>
      <c r="B65" s="6" t="s">
        <v>99</v>
      </c>
      <c r="C65" s="6" t="s">
        <v>25</v>
      </c>
      <c r="D65" s="6" t="s">
        <v>30</v>
      </c>
      <c r="E65" s="6" t="s">
        <v>23</v>
      </c>
      <c r="F65" s="6">
        <v>4827.5</v>
      </c>
      <c r="G65" s="6">
        <v>3882.5</v>
      </c>
      <c r="H65" s="6">
        <v>4627.5</v>
      </c>
      <c r="I65" s="6">
        <v>3729.5</v>
      </c>
      <c r="J65" s="6">
        <v>139</v>
      </c>
      <c r="K65" s="6">
        <v>5</v>
      </c>
      <c r="L65" s="26">
        <v>29.4</v>
      </c>
      <c r="M65" s="6">
        <v>102</v>
      </c>
      <c r="N65" s="6">
        <v>4</v>
      </c>
      <c r="O65" s="27">
        <v>25.5</v>
      </c>
      <c r="P65" s="27">
        <f t="shared" si="0"/>
        <v>241</v>
      </c>
      <c r="Q65" s="27">
        <v>300</v>
      </c>
      <c r="R65" s="27">
        <f t="shared" si="1"/>
        <v>72300</v>
      </c>
    </row>
    <row r="66" spans="1:18" s="1" customFormat="1" ht="14.25">
      <c r="A66" s="16"/>
      <c r="B66" s="6" t="s">
        <v>100</v>
      </c>
      <c r="C66" s="6" t="s">
        <v>25</v>
      </c>
      <c r="D66" s="6" t="s">
        <v>30</v>
      </c>
      <c r="E66" s="6" t="s">
        <v>23</v>
      </c>
      <c r="F66" s="6">
        <v>4297.7</v>
      </c>
      <c r="G66" s="6">
        <v>3509.7</v>
      </c>
      <c r="H66" s="6">
        <v>4133.7</v>
      </c>
      <c r="I66" s="6">
        <v>3381.5</v>
      </c>
      <c r="J66" s="6">
        <v>182</v>
      </c>
      <c r="K66" s="6">
        <v>6</v>
      </c>
      <c r="L66" s="26">
        <v>30.33</v>
      </c>
      <c r="M66" s="6">
        <v>154</v>
      </c>
      <c r="N66" s="6">
        <v>5</v>
      </c>
      <c r="O66" s="27">
        <v>30.8</v>
      </c>
      <c r="P66" s="27">
        <f t="shared" si="0"/>
        <v>336</v>
      </c>
      <c r="Q66" s="27">
        <v>300</v>
      </c>
      <c r="R66" s="27">
        <f t="shared" si="1"/>
        <v>100800</v>
      </c>
    </row>
    <row r="67" spans="1:18" s="1" customFormat="1" ht="14.25">
      <c r="A67" s="16"/>
      <c r="B67" s="6" t="s">
        <v>101</v>
      </c>
      <c r="C67" s="6" t="s">
        <v>21</v>
      </c>
      <c r="D67" s="6" t="s">
        <v>30</v>
      </c>
      <c r="E67" s="6" t="s">
        <v>23</v>
      </c>
      <c r="F67" s="6">
        <v>4917</v>
      </c>
      <c r="G67" s="6">
        <v>3917</v>
      </c>
      <c r="H67" s="6">
        <v>4283</v>
      </c>
      <c r="I67" s="6">
        <v>3765</v>
      </c>
      <c r="J67" s="6">
        <v>269</v>
      </c>
      <c r="K67" s="6">
        <v>9</v>
      </c>
      <c r="L67" s="26">
        <v>29.8</v>
      </c>
      <c r="M67" s="6">
        <v>209</v>
      </c>
      <c r="N67" s="6">
        <v>7</v>
      </c>
      <c r="O67" s="27">
        <v>29.8</v>
      </c>
      <c r="P67" s="27">
        <f t="shared" si="0"/>
        <v>478</v>
      </c>
      <c r="Q67" s="27">
        <v>300</v>
      </c>
      <c r="R67" s="27">
        <f t="shared" si="1"/>
        <v>143400</v>
      </c>
    </row>
    <row r="68" spans="1:18" s="1" customFormat="1" ht="14.25">
      <c r="A68" s="15" t="s">
        <v>102</v>
      </c>
      <c r="B68" s="6" t="s">
        <v>103</v>
      </c>
      <c r="C68" s="6" t="s">
        <v>25</v>
      </c>
      <c r="D68" s="6" t="s">
        <v>22</v>
      </c>
      <c r="E68" s="6" t="s">
        <v>23</v>
      </c>
      <c r="F68" s="6">
        <v>3816</v>
      </c>
      <c r="G68" s="6">
        <v>3243</v>
      </c>
      <c r="H68" s="27">
        <v>3666</v>
      </c>
      <c r="I68" s="27">
        <v>3127</v>
      </c>
      <c r="J68" s="27">
        <v>189</v>
      </c>
      <c r="K68" s="27">
        <v>6</v>
      </c>
      <c r="L68" s="26">
        <v>31.5</v>
      </c>
      <c r="M68" s="27">
        <v>157</v>
      </c>
      <c r="N68" s="27">
        <v>6</v>
      </c>
      <c r="O68" s="44">
        <v>26.16666667</v>
      </c>
      <c r="P68" s="27">
        <f t="shared" si="0"/>
        <v>346</v>
      </c>
      <c r="Q68" s="6">
        <v>300</v>
      </c>
      <c r="R68" s="27">
        <f t="shared" si="1"/>
        <v>103800</v>
      </c>
    </row>
    <row r="69" spans="1:18" s="1" customFormat="1" ht="14.25">
      <c r="A69" s="16"/>
      <c r="B69" s="6" t="s">
        <v>104</v>
      </c>
      <c r="C69" s="6" t="s">
        <v>25</v>
      </c>
      <c r="D69" s="6" t="s">
        <v>22</v>
      </c>
      <c r="E69" s="6" t="s">
        <v>23</v>
      </c>
      <c r="F69" s="6">
        <v>3816</v>
      </c>
      <c r="G69" s="6">
        <v>3243</v>
      </c>
      <c r="H69" s="27">
        <v>3666</v>
      </c>
      <c r="I69" s="27">
        <v>3127</v>
      </c>
      <c r="J69" s="27">
        <v>295</v>
      </c>
      <c r="K69" s="27">
        <v>9</v>
      </c>
      <c r="L69" s="26">
        <v>32.78</v>
      </c>
      <c r="M69" s="27">
        <v>270</v>
      </c>
      <c r="N69" s="27">
        <v>9</v>
      </c>
      <c r="O69" s="44">
        <v>30</v>
      </c>
      <c r="P69" s="27">
        <f t="shared" si="0"/>
        <v>565</v>
      </c>
      <c r="Q69" s="6">
        <v>300</v>
      </c>
      <c r="R69" s="27">
        <f t="shared" si="1"/>
        <v>169500</v>
      </c>
    </row>
    <row r="70" spans="1:18" s="1" customFormat="1" ht="14.25">
      <c r="A70" s="16"/>
      <c r="B70" s="6" t="s">
        <v>105</v>
      </c>
      <c r="C70" s="6" t="s">
        <v>25</v>
      </c>
      <c r="D70" s="6" t="s">
        <v>22</v>
      </c>
      <c r="E70" s="6" t="s">
        <v>23</v>
      </c>
      <c r="F70" s="6">
        <v>4113</v>
      </c>
      <c r="G70" s="6">
        <v>3293</v>
      </c>
      <c r="H70" s="27">
        <v>4087</v>
      </c>
      <c r="I70" s="27">
        <v>3178</v>
      </c>
      <c r="J70" s="27">
        <v>205</v>
      </c>
      <c r="K70" s="27">
        <v>6</v>
      </c>
      <c r="L70" s="26">
        <v>34.17</v>
      </c>
      <c r="M70" s="27">
        <v>149</v>
      </c>
      <c r="N70" s="27">
        <v>5</v>
      </c>
      <c r="O70" s="44">
        <v>29.8</v>
      </c>
      <c r="P70" s="27">
        <f aca="true" t="shared" si="6" ref="P70:P133">J70+M70</f>
        <v>354</v>
      </c>
      <c r="Q70" s="6">
        <v>300</v>
      </c>
      <c r="R70" s="27">
        <f aca="true" t="shared" si="7" ref="R70:R133">P70*Q70</f>
        <v>106200</v>
      </c>
    </row>
    <row r="71" spans="1:18" s="1" customFormat="1" ht="14.25">
      <c r="A71" s="16"/>
      <c r="B71" s="6" t="s">
        <v>106</v>
      </c>
      <c r="C71" s="6" t="s">
        <v>25</v>
      </c>
      <c r="D71" s="6" t="s">
        <v>22</v>
      </c>
      <c r="E71" s="6" t="s">
        <v>23</v>
      </c>
      <c r="F71" s="6">
        <v>3340</v>
      </c>
      <c r="G71" s="6">
        <v>3240</v>
      </c>
      <c r="H71" s="27">
        <v>3228</v>
      </c>
      <c r="I71" s="27">
        <v>3128</v>
      </c>
      <c r="J71" s="27">
        <v>487</v>
      </c>
      <c r="K71" s="27">
        <v>14</v>
      </c>
      <c r="L71" s="26">
        <v>34.79</v>
      </c>
      <c r="M71" s="27">
        <v>415</v>
      </c>
      <c r="N71" s="27">
        <v>13</v>
      </c>
      <c r="O71" s="44">
        <v>31.92307692</v>
      </c>
      <c r="P71" s="27">
        <f t="shared" si="6"/>
        <v>902</v>
      </c>
      <c r="Q71" s="6">
        <v>300</v>
      </c>
      <c r="R71" s="27">
        <f t="shared" si="7"/>
        <v>270600</v>
      </c>
    </row>
    <row r="72" spans="1:18" s="1" customFormat="1" ht="14.25">
      <c r="A72" s="16"/>
      <c r="B72" s="6" t="s">
        <v>107</v>
      </c>
      <c r="C72" s="6" t="s">
        <v>25</v>
      </c>
      <c r="D72" s="6" t="s">
        <v>22</v>
      </c>
      <c r="E72" s="6" t="s">
        <v>23</v>
      </c>
      <c r="F72" s="6">
        <v>4070</v>
      </c>
      <c r="G72" s="6">
        <v>3330</v>
      </c>
      <c r="H72" s="27">
        <v>3680</v>
      </c>
      <c r="I72" s="27">
        <v>3120</v>
      </c>
      <c r="J72" s="27">
        <v>143</v>
      </c>
      <c r="K72" s="27">
        <v>5</v>
      </c>
      <c r="L72" s="26">
        <v>28.6</v>
      </c>
      <c r="M72" s="27">
        <v>146</v>
      </c>
      <c r="N72" s="27">
        <v>5</v>
      </c>
      <c r="O72" s="44">
        <v>29.2</v>
      </c>
      <c r="P72" s="27">
        <f t="shared" si="6"/>
        <v>289</v>
      </c>
      <c r="Q72" s="6">
        <v>300</v>
      </c>
      <c r="R72" s="27">
        <f t="shared" si="7"/>
        <v>86700</v>
      </c>
    </row>
    <row r="73" spans="1:18" s="1" customFormat="1" ht="14.25">
      <c r="A73" s="16"/>
      <c r="B73" s="6" t="s">
        <v>108</v>
      </c>
      <c r="C73" s="6" t="s">
        <v>21</v>
      </c>
      <c r="D73" s="6" t="s">
        <v>22</v>
      </c>
      <c r="E73" s="6" t="s">
        <v>23</v>
      </c>
      <c r="F73" s="6">
        <v>4053</v>
      </c>
      <c r="G73" s="6">
        <v>3603</v>
      </c>
      <c r="H73" s="27">
        <v>3916.7</v>
      </c>
      <c r="I73" s="27">
        <v>3466</v>
      </c>
      <c r="J73" s="27">
        <v>348</v>
      </c>
      <c r="K73" s="27">
        <v>10</v>
      </c>
      <c r="L73" s="26">
        <v>34.8</v>
      </c>
      <c r="M73" s="27">
        <v>297</v>
      </c>
      <c r="N73" s="27">
        <v>10</v>
      </c>
      <c r="O73" s="44">
        <v>29.7</v>
      </c>
      <c r="P73" s="27">
        <f t="shared" si="6"/>
        <v>645</v>
      </c>
      <c r="Q73" s="6">
        <v>300</v>
      </c>
      <c r="R73" s="27">
        <f t="shared" si="7"/>
        <v>193500</v>
      </c>
    </row>
    <row r="74" spans="1:18" s="1" customFormat="1" ht="14.25">
      <c r="A74" s="16"/>
      <c r="B74" s="6" t="s">
        <v>109</v>
      </c>
      <c r="C74" s="6" t="s">
        <v>25</v>
      </c>
      <c r="D74" s="6" t="s">
        <v>22</v>
      </c>
      <c r="E74" s="6" t="s">
        <v>23</v>
      </c>
      <c r="F74" s="6">
        <v>3843</v>
      </c>
      <c r="G74" s="6">
        <v>3343</v>
      </c>
      <c r="H74" s="27">
        <v>3762.72</v>
      </c>
      <c r="I74" s="27">
        <v>3147.72</v>
      </c>
      <c r="J74" s="27">
        <v>209</v>
      </c>
      <c r="K74" s="27">
        <v>6</v>
      </c>
      <c r="L74" s="26">
        <v>34.83</v>
      </c>
      <c r="M74" s="27">
        <v>183</v>
      </c>
      <c r="N74" s="27">
        <v>6</v>
      </c>
      <c r="O74" s="44">
        <v>30.5</v>
      </c>
      <c r="P74" s="27">
        <f t="shared" si="6"/>
        <v>392</v>
      </c>
      <c r="Q74" s="6">
        <v>300</v>
      </c>
      <c r="R74" s="27">
        <f t="shared" si="7"/>
        <v>117600</v>
      </c>
    </row>
    <row r="75" spans="1:18" s="1" customFormat="1" ht="14.25">
      <c r="A75" s="16"/>
      <c r="B75" s="6" t="s">
        <v>110</v>
      </c>
      <c r="C75" s="6" t="s">
        <v>25</v>
      </c>
      <c r="D75" s="6" t="s">
        <v>22</v>
      </c>
      <c r="E75" s="6" t="s">
        <v>23</v>
      </c>
      <c r="F75" s="6">
        <v>3803</v>
      </c>
      <c r="G75" s="6">
        <v>3243</v>
      </c>
      <c r="H75" s="27">
        <v>3654</v>
      </c>
      <c r="I75" s="27">
        <v>3127</v>
      </c>
      <c r="J75" s="27">
        <v>46</v>
      </c>
      <c r="K75" s="27">
        <v>3</v>
      </c>
      <c r="L75" s="26">
        <v>15.33</v>
      </c>
      <c r="M75" s="27">
        <v>43</v>
      </c>
      <c r="N75" s="27">
        <v>3</v>
      </c>
      <c r="O75" s="44">
        <v>14.33333333</v>
      </c>
      <c r="P75" s="27">
        <f t="shared" si="6"/>
        <v>89</v>
      </c>
      <c r="Q75" s="6">
        <v>300</v>
      </c>
      <c r="R75" s="27">
        <f t="shared" si="7"/>
        <v>26700</v>
      </c>
    </row>
    <row r="76" spans="1:18" s="1" customFormat="1" ht="14.25">
      <c r="A76" s="16"/>
      <c r="B76" s="6" t="s">
        <v>111</v>
      </c>
      <c r="C76" s="6" t="s">
        <v>25</v>
      </c>
      <c r="D76" s="6" t="s">
        <v>22</v>
      </c>
      <c r="E76" s="6" t="s">
        <v>23</v>
      </c>
      <c r="F76" s="6">
        <v>4063</v>
      </c>
      <c r="G76" s="6">
        <v>3243</v>
      </c>
      <c r="H76" s="27">
        <v>3900</v>
      </c>
      <c r="I76" s="27">
        <v>3100</v>
      </c>
      <c r="J76" s="27">
        <v>411</v>
      </c>
      <c r="K76" s="27">
        <v>12</v>
      </c>
      <c r="L76" s="26">
        <v>34.25</v>
      </c>
      <c r="M76" s="27">
        <v>345</v>
      </c>
      <c r="N76" s="27">
        <v>12</v>
      </c>
      <c r="O76" s="44">
        <v>28.75</v>
      </c>
      <c r="P76" s="27">
        <f t="shared" si="6"/>
        <v>756</v>
      </c>
      <c r="Q76" s="6">
        <v>300</v>
      </c>
      <c r="R76" s="27">
        <f t="shared" si="7"/>
        <v>226800</v>
      </c>
    </row>
    <row r="77" spans="1:18" s="1" customFormat="1" ht="14.25">
      <c r="A77" s="16"/>
      <c r="B77" s="6" t="s">
        <v>112</v>
      </c>
      <c r="C77" s="6" t="s">
        <v>25</v>
      </c>
      <c r="D77" s="6" t="s">
        <v>22</v>
      </c>
      <c r="E77" s="6" t="s">
        <v>23</v>
      </c>
      <c r="F77" s="6">
        <v>4116</v>
      </c>
      <c r="G77" s="6">
        <v>3303</v>
      </c>
      <c r="H77" s="27">
        <v>3964</v>
      </c>
      <c r="I77" s="27">
        <v>3187</v>
      </c>
      <c r="J77" s="27">
        <v>324</v>
      </c>
      <c r="K77" s="27">
        <v>10</v>
      </c>
      <c r="L77" s="26">
        <v>32.4</v>
      </c>
      <c r="M77" s="27">
        <v>274</v>
      </c>
      <c r="N77" s="27">
        <v>9</v>
      </c>
      <c r="O77" s="44">
        <v>30.44444444</v>
      </c>
      <c r="P77" s="27">
        <f t="shared" si="6"/>
        <v>598</v>
      </c>
      <c r="Q77" s="6">
        <v>300</v>
      </c>
      <c r="R77" s="27">
        <f t="shared" si="7"/>
        <v>179400</v>
      </c>
    </row>
    <row r="78" spans="1:18" s="1" customFormat="1" ht="14.25">
      <c r="A78" s="16"/>
      <c r="B78" s="6" t="s">
        <v>113</v>
      </c>
      <c r="C78" s="6" t="s">
        <v>25</v>
      </c>
      <c r="D78" s="6" t="s">
        <v>22</v>
      </c>
      <c r="E78" s="6" t="s">
        <v>23</v>
      </c>
      <c r="F78" s="6">
        <v>3815</v>
      </c>
      <c r="G78" s="6">
        <v>3242</v>
      </c>
      <c r="H78" s="27">
        <v>3666</v>
      </c>
      <c r="I78" s="27">
        <v>3127</v>
      </c>
      <c r="J78" s="27">
        <v>549</v>
      </c>
      <c r="K78" s="27">
        <v>16</v>
      </c>
      <c r="L78" s="26">
        <v>34.31</v>
      </c>
      <c r="M78" s="27">
        <v>473</v>
      </c>
      <c r="N78" s="27">
        <v>16</v>
      </c>
      <c r="O78" s="44">
        <v>29.5625</v>
      </c>
      <c r="P78" s="27">
        <f t="shared" si="6"/>
        <v>1022</v>
      </c>
      <c r="Q78" s="6">
        <v>300</v>
      </c>
      <c r="R78" s="27">
        <f t="shared" si="7"/>
        <v>306600</v>
      </c>
    </row>
    <row r="79" spans="1:18" s="1" customFormat="1" ht="14.25">
      <c r="A79" s="16"/>
      <c r="B79" s="6" t="s">
        <v>114</v>
      </c>
      <c r="C79" s="6" t="s">
        <v>25</v>
      </c>
      <c r="D79" s="6" t="s">
        <v>22</v>
      </c>
      <c r="E79" s="6" t="s">
        <v>23</v>
      </c>
      <c r="F79" s="6">
        <v>4236</v>
      </c>
      <c r="G79" s="6">
        <v>3293</v>
      </c>
      <c r="H79" s="27">
        <v>4084</v>
      </c>
      <c r="I79" s="27">
        <v>3177</v>
      </c>
      <c r="J79" s="27">
        <v>272</v>
      </c>
      <c r="K79" s="27">
        <v>8</v>
      </c>
      <c r="L79" s="26">
        <v>34</v>
      </c>
      <c r="M79" s="27">
        <v>218</v>
      </c>
      <c r="N79" s="27">
        <v>7</v>
      </c>
      <c r="O79" s="44">
        <v>31.14285714</v>
      </c>
      <c r="P79" s="27">
        <f t="shared" si="6"/>
        <v>490</v>
      </c>
      <c r="Q79" s="6">
        <v>300</v>
      </c>
      <c r="R79" s="27">
        <f t="shared" si="7"/>
        <v>147000</v>
      </c>
    </row>
    <row r="80" spans="1:18" s="1" customFormat="1" ht="14.25">
      <c r="A80" s="16"/>
      <c r="B80" s="6" t="s">
        <v>115</v>
      </c>
      <c r="C80" s="6" t="s">
        <v>116</v>
      </c>
      <c r="D80" s="6" t="s">
        <v>22</v>
      </c>
      <c r="E80" s="6" t="s">
        <v>23</v>
      </c>
      <c r="F80" s="6">
        <v>5268</v>
      </c>
      <c r="G80" s="6">
        <v>4113</v>
      </c>
      <c r="H80" s="27">
        <v>5055</v>
      </c>
      <c r="I80" s="27">
        <v>3949</v>
      </c>
      <c r="J80" s="27">
        <v>507</v>
      </c>
      <c r="K80" s="27">
        <v>16</v>
      </c>
      <c r="L80" s="26">
        <v>31.69</v>
      </c>
      <c r="M80" s="27">
        <v>420</v>
      </c>
      <c r="N80" s="27">
        <v>14</v>
      </c>
      <c r="O80" s="44">
        <v>30</v>
      </c>
      <c r="P80" s="27">
        <f t="shared" si="6"/>
        <v>927</v>
      </c>
      <c r="Q80" s="6">
        <v>300</v>
      </c>
      <c r="R80" s="27">
        <f t="shared" si="7"/>
        <v>278100</v>
      </c>
    </row>
    <row r="81" spans="1:18" s="1" customFormat="1" ht="14.25">
      <c r="A81" s="15" t="s">
        <v>102</v>
      </c>
      <c r="B81" s="33" t="s">
        <v>117</v>
      </c>
      <c r="C81" s="6" t="s">
        <v>21</v>
      </c>
      <c r="D81" s="6" t="s">
        <v>30</v>
      </c>
      <c r="E81" s="6" t="s">
        <v>23</v>
      </c>
      <c r="F81" s="34">
        <v>5400</v>
      </c>
      <c r="G81" s="34">
        <v>4277</v>
      </c>
      <c r="H81" s="35">
        <v>5238</v>
      </c>
      <c r="I81" s="35">
        <v>4167</v>
      </c>
      <c r="J81" s="45">
        <v>325</v>
      </c>
      <c r="K81" s="45">
        <v>10</v>
      </c>
      <c r="L81" s="26">
        <f aca="true" t="shared" si="8" ref="L81:L94">J81/K81</f>
        <v>32.5</v>
      </c>
      <c r="M81" s="42">
        <v>253</v>
      </c>
      <c r="N81" s="42">
        <v>9</v>
      </c>
      <c r="O81" s="44">
        <f aca="true" t="shared" si="9" ref="O81:O99">M81/N81</f>
        <v>28.11111111111111</v>
      </c>
      <c r="P81" s="27">
        <f t="shared" si="6"/>
        <v>578</v>
      </c>
      <c r="Q81" s="6">
        <v>300</v>
      </c>
      <c r="R81" s="27">
        <f t="shared" si="7"/>
        <v>173400</v>
      </c>
    </row>
    <row r="82" spans="1:18" s="1" customFormat="1" ht="14.25">
      <c r="A82" s="16"/>
      <c r="B82" s="36" t="s">
        <v>118</v>
      </c>
      <c r="C82" s="6" t="s">
        <v>25</v>
      </c>
      <c r="D82" s="6" t="s">
        <v>30</v>
      </c>
      <c r="E82" s="6" t="s">
        <v>23</v>
      </c>
      <c r="F82" s="34">
        <v>4152</v>
      </c>
      <c r="G82" s="34">
        <v>3847</v>
      </c>
      <c r="H82" s="35">
        <v>3955</v>
      </c>
      <c r="I82" s="35">
        <v>3705</v>
      </c>
      <c r="J82" s="45">
        <v>178</v>
      </c>
      <c r="K82" s="45">
        <v>6</v>
      </c>
      <c r="L82" s="26">
        <f t="shared" si="8"/>
        <v>29.666666666666668</v>
      </c>
      <c r="M82" s="42">
        <v>160</v>
      </c>
      <c r="N82" s="42">
        <v>6</v>
      </c>
      <c r="O82" s="44">
        <f t="shared" si="9"/>
        <v>26.666666666666668</v>
      </c>
      <c r="P82" s="27">
        <f t="shared" si="6"/>
        <v>338</v>
      </c>
      <c r="Q82" s="6">
        <v>300</v>
      </c>
      <c r="R82" s="27">
        <f t="shared" si="7"/>
        <v>101400</v>
      </c>
    </row>
    <row r="83" spans="1:18" s="1" customFormat="1" ht="14.25">
      <c r="A83" s="16"/>
      <c r="B83" s="37" t="s">
        <v>119</v>
      </c>
      <c r="C83" s="6" t="s">
        <v>25</v>
      </c>
      <c r="D83" s="6" t="s">
        <v>30</v>
      </c>
      <c r="E83" s="6" t="s">
        <v>23</v>
      </c>
      <c r="F83" s="34">
        <v>0</v>
      </c>
      <c r="G83" s="34">
        <v>0</v>
      </c>
      <c r="H83" s="38">
        <v>3707.31818181818</v>
      </c>
      <c r="I83" s="38">
        <v>3707.31818181818</v>
      </c>
      <c r="J83" s="45">
        <v>0</v>
      </c>
      <c r="K83" s="45">
        <v>0</v>
      </c>
      <c r="L83" s="26">
        <v>0</v>
      </c>
      <c r="M83" s="42">
        <v>178</v>
      </c>
      <c r="N83" s="42">
        <v>6</v>
      </c>
      <c r="O83" s="44">
        <f t="shared" si="9"/>
        <v>29.666666666666668</v>
      </c>
      <c r="P83" s="27">
        <f t="shared" si="6"/>
        <v>178</v>
      </c>
      <c r="Q83" s="6">
        <v>300</v>
      </c>
      <c r="R83" s="27">
        <f t="shared" si="7"/>
        <v>53400</v>
      </c>
    </row>
    <row r="84" spans="1:18" s="1" customFormat="1" ht="14.25">
      <c r="A84" s="16"/>
      <c r="B84" s="33" t="s">
        <v>120</v>
      </c>
      <c r="C84" s="6" t="s">
        <v>25</v>
      </c>
      <c r="D84" s="6" t="s">
        <v>30</v>
      </c>
      <c r="E84" s="6" t="s">
        <v>23</v>
      </c>
      <c r="F84" s="34">
        <v>4898</v>
      </c>
      <c r="G84" s="34">
        <v>3850</v>
      </c>
      <c r="H84" s="38">
        <v>3872.04545454545</v>
      </c>
      <c r="I84" s="38">
        <v>3572.04545454545</v>
      </c>
      <c r="J84" s="45">
        <v>151</v>
      </c>
      <c r="K84" s="45">
        <v>6</v>
      </c>
      <c r="L84" s="26">
        <f t="shared" si="8"/>
        <v>25.166666666666668</v>
      </c>
      <c r="M84" s="42">
        <v>142</v>
      </c>
      <c r="N84" s="42">
        <v>6</v>
      </c>
      <c r="O84" s="44">
        <f t="shared" si="9"/>
        <v>23.666666666666668</v>
      </c>
      <c r="P84" s="27">
        <f t="shared" si="6"/>
        <v>293</v>
      </c>
      <c r="Q84" s="6">
        <v>300</v>
      </c>
      <c r="R84" s="27">
        <f t="shared" si="7"/>
        <v>87900</v>
      </c>
    </row>
    <row r="85" spans="1:18" s="1" customFormat="1" ht="15" customHeight="1">
      <c r="A85" s="16"/>
      <c r="B85" s="36" t="s">
        <v>121</v>
      </c>
      <c r="C85" s="6" t="s">
        <v>25</v>
      </c>
      <c r="D85" s="6" t="s">
        <v>30</v>
      </c>
      <c r="E85" s="6" t="s">
        <v>23</v>
      </c>
      <c r="F85" s="34">
        <v>3974</v>
      </c>
      <c r="G85" s="34">
        <v>3714</v>
      </c>
      <c r="H85" s="35">
        <v>4021</v>
      </c>
      <c r="I85" s="35">
        <v>3571</v>
      </c>
      <c r="J85" s="45">
        <v>291</v>
      </c>
      <c r="K85" s="45">
        <v>10</v>
      </c>
      <c r="L85" s="26">
        <f t="shared" si="8"/>
        <v>29.1</v>
      </c>
      <c r="M85" s="42">
        <v>273</v>
      </c>
      <c r="N85" s="42">
        <v>9</v>
      </c>
      <c r="O85" s="44">
        <f t="shared" si="9"/>
        <v>30.333333333333332</v>
      </c>
      <c r="P85" s="27">
        <f t="shared" si="6"/>
        <v>564</v>
      </c>
      <c r="Q85" s="6">
        <v>300</v>
      </c>
      <c r="R85" s="27">
        <f t="shared" si="7"/>
        <v>169200</v>
      </c>
    </row>
    <row r="86" spans="1:18" s="1" customFormat="1" ht="14.25">
      <c r="A86" s="16"/>
      <c r="B86" s="33" t="s">
        <v>122</v>
      </c>
      <c r="C86" s="6" t="s">
        <v>25</v>
      </c>
      <c r="D86" s="6" t="s">
        <v>30</v>
      </c>
      <c r="E86" s="6" t="s">
        <v>23</v>
      </c>
      <c r="F86" s="34">
        <v>4938</v>
      </c>
      <c r="G86" s="34">
        <v>3315</v>
      </c>
      <c r="H86" s="35">
        <v>4737</v>
      </c>
      <c r="I86" s="35">
        <v>3200</v>
      </c>
      <c r="J86" s="45">
        <v>113</v>
      </c>
      <c r="K86" s="45">
        <v>4</v>
      </c>
      <c r="L86" s="26">
        <f t="shared" si="8"/>
        <v>28.25</v>
      </c>
      <c r="M86" s="42">
        <v>108</v>
      </c>
      <c r="N86" s="42">
        <v>4</v>
      </c>
      <c r="O86" s="44">
        <f t="shared" si="9"/>
        <v>27</v>
      </c>
      <c r="P86" s="27">
        <f t="shared" si="6"/>
        <v>221</v>
      </c>
      <c r="Q86" s="6">
        <v>300</v>
      </c>
      <c r="R86" s="27">
        <f t="shared" si="7"/>
        <v>66300</v>
      </c>
    </row>
    <row r="87" spans="1:18" s="1" customFormat="1" ht="14.25">
      <c r="A87" s="16"/>
      <c r="B87" s="33" t="s">
        <v>123</v>
      </c>
      <c r="C87" s="6" t="s">
        <v>25</v>
      </c>
      <c r="D87" s="6" t="s">
        <v>30</v>
      </c>
      <c r="E87" s="6" t="s">
        <v>23</v>
      </c>
      <c r="F87" s="34">
        <v>3713</v>
      </c>
      <c r="G87" s="34">
        <v>3413</v>
      </c>
      <c r="H87" s="35">
        <v>3550</v>
      </c>
      <c r="I87" s="35">
        <v>3250</v>
      </c>
      <c r="J87" s="45">
        <v>200</v>
      </c>
      <c r="K87" s="45">
        <v>7</v>
      </c>
      <c r="L87" s="26">
        <f t="shared" si="8"/>
        <v>28.571428571428573</v>
      </c>
      <c r="M87" s="42">
        <v>176</v>
      </c>
      <c r="N87" s="42">
        <v>6</v>
      </c>
      <c r="O87" s="44">
        <f t="shared" si="9"/>
        <v>29.333333333333332</v>
      </c>
      <c r="P87" s="27">
        <f t="shared" si="6"/>
        <v>376</v>
      </c>
      <c r="Q87" s="6">
        <v>300</v>
      </c>
      <c r="R87" s="27">
        <f t="shared" si="7"/>
        <v>112800</v>
      </c>
    </row>
    <row r="88" spans="1:18" s="1" customFormat="1" ht="14.25">
      <c r="A88" s="16"/>
      <c r="B88" s="33" t="s">
        <v>124</v>
      </c>
      <c r="C88" s="6" t="s">
        <v>25</v>
      </c>
      <c r="D88" s="6" t="s">
        <v>30</v>
      </c>
      <c r="E88" s="6" t="s">
        <v>23</v>
      </c>
      <c r="F88" s="34">
        <v>3500</v>
      </c>
      <c r="G88" s="34">
        <v>3200</v>
      </c>
      <c r="H88" s="38">
        <v>3745.22727272727</v>
      </c>
      <c r="I88" s="38">
        <v>3445.22727272727</v>
      </c>
      <c r="J88" s="45">
        <v>306</v>
      </c>
      <c r="K88" s="45">
        <v>10</v>
      </c>
      <c r="L88" s="26">
        <f t="shared" si="8"/>
        <v>30.6</v>
      </c>
      <c r="M88" s="42">
        <v>238</v>
      </c>
      <c r="N88" s="42">
        <v>8</v>
      </c>
      <c r="O88" s="44">
        <f t="shared" si="9"/>
        <v>29.75</v>
      </c>
      <c r="P88" s="27">
        <f t="shared" si="6"/>
        <v>544</v>
      </c>
      <c r="Q88" s="6">
        <v>300</v>
      </c>
      <c r="R88" s="27">
        <f t="shared" si="7"/>
        <v>163200</v>
      </c>
    </row>
    <row r="89" spans="1:18" s="1" customFormat="1" ht="14.25">
      <c r="A89" s="16"/>
      <c r="B89" s="33" t="s">
        <v>125</v>
      </c>
      <c r="C89" s="6" t="s">
        <v>25</v>
      </c>
      <c r="D89" s="6" t="s">
        <v>30</v>
      </c>
      <c r="E89" s="6" t="s">
        <v>23</v>
      </c>
      <c r="F89" s="34">
        <v>3662</v>
      </c>
      <c r="G89" s="34">
        <v>3662</v>
      </c>
      <c r="H89" s="35">
        <v>3525</v>
      </c>
      <c r="I89" s="35">
        <v>3525</v>
      </c>
      <c r="J89" s="45">
        <v>313</v>
      </c>
      <c r="K89" s="45">
        <v>10</v>
      </c>
      <c r="L89" s="26">
        <f t="shared" si="8"/>
        <v>31.3</v>
      </c>
      <c r="M89" s="42">
        <v>256</v>
      </c>
      <c r="N89" s="42">
        <v>8</v>
      </c>
      <c r="O89" s="44">
        <f t="shared" si="9"/>
        <v>32</v>
      </c>
      <c r="P89" s="27">
        <f t="shared" si="6"/>
        <v>569</v>
      </c>
      <c r="Q89" s="6">
        <v>300</v>
      </c>
      <c r="R89" s="27">
        <f t="shared" si="7"/>
        <v>170700</v>
      </c>
    </row>
    <row r="90" spans="1:18" s="1" customFormat="1" ht="14.25">
      <c r="A90" s="16"/>
      <c r="B90" s="36" t="s">
        <v>126</v>
      </c>
      <c r="C90" s="6" t="s">
        <v>25</v>
      </c>
      <c r="D90" s="6" t="s">
        <v>30</v>
      </c>
      <c r="E90" s="6" t="s">
        <v>23</v>
      </c>
      <c r="F90" s="34">
        <v>3603</v>
      </c>
      <c r="G90" s="34">
        <v>3213</v>
      </c>
      <c r="H90" s="35">
        <v>3489</v>
      </c>
      <c r="I90" s="35">
        <v>3099</v>
      </c>
      <c r="J90" s="45">
        <v>286</v>
      </c>
      <c r="K90" s="45">
        <v>9</v>
      </c>
      <c r="L90" s="26">
        <f t="shared" si="8"/>
        <v>31.77777777777778</v>
      </c>
      <c r="M90" s="42">
        <v>218</v>
      </c>
      <c r="N90" s="42">
        <v>7</v>
      </c>
      <c r="O90" s="44">
        <f t="shared" si="9"/>
        <v>31.142857142857142</v>
      </c>
      <c r="P90" s="27">
        <f t="shared" si="6"/>
        <v>504</v>
      </c>
      <c r="Q90" s="6">
        <v>300</v>
      </c>
      <c r="R90" s="27">
        <f t="shared" si="7"/>
        <v>151200</v>
      </c>
    </row>
    <row r="91" spans="1:18" s="1" customFormat="1" ht="14.25">
      <c r="A91" s="16"/>
      <c r="B91" s="36" t="s">
        <v>127</v>
      </c>
      <c r="C91" s="6" t="s">
        <v>21</v>
      </c>
      <c r="D91" s="6" t="s">
        <v>30</v>
      </c>
      <c r="E91" s="6" t="s">
        <v>23</v>
      </c>
      <c r="F91" s="34">
        <v>5663</v>
      </c>
      <c r="G91" s="34">
        <v>4440</v>
      </c>
      <c r="H91" s="38">
        <v>5428.18181818182</v>
      </c>
      <c r="I91" s="38">
        <v>4258.09090909091</v>
      </c>
      <c r="J91" s="45">
        <v>349</v>
      </c>
      <c r="K91" s="45">
        <v>14</v>
      </c>
      <c r="L91" s="26">
        <f t="shared" si="8"/>
        <v>24.928571428571427</v>
      </c>
      <c r="M91" s="42">
        <v>373</v>
      </c>
      <c r="N91" s="42">
        <v>13</v>
      </c>
      <c r="O91" s="44">
        <f t="shared" si="9"/>
        <v>28.692307692307693</v>
      </c>
      <c r="P91" s="27">
        <f t="shared" si="6"/>
        <v>722</v>
      </c>
      <c r="Q91" s="6">
        <v>300</v>
      </c>
      <c r="R91" s="27">
        <f t="shared" si="7"/>
        <v>216600</v>
      </c>
    </row>
    <row r="92" spans="1:18" s="1" customFormat="1" ht="14.25">
      <c r="A92" s="16"/>
      <c r="B92" s="33" t="s">
        <v>128</v>
      </c>
      <c r="C92" s="6" t="s">
        <v>25</v>
      </c>
      <c r="D92" s="6" t="s">
        <v>30</v>
      </c>
      <c r="E92" s="6" t="s">
        <v>23</v>
      </c>
      <c r="F92" s="34">
        <v>4150</v>
      </c>
      <c r="G92" s="34">
        <v>3450</v>
      </c>
      <c r="H92" s="35">
        <v>3918</v>
      </c>
      <c r="I92" s="35">
        <v>3466</v>
      </c>
      <c r="J92" s="45">
        <v>204</v>
      </c>
      <c r="K92" s="45">
        <v>6</v>
      </c>
      <c r="L92" s="26">
        <f t="shared" si="8"/>
        <v>34</v>
      </c>
      <c r="M92" s="42">
        <v>187</v>
      </c>
      <c r="N92" s="42">
        <v>6</v>
      </c>
      <c r="O92" s="44">
        <f t="shared" si="9"/>
        <v>31.166666666666668</v>
      </c>
      <c r="P92" s="27">
        <f t="shared" si="6"/>
        <v>391</v>
      </c>
      <c r="Q92" s="6">
        <v>300</v>
      </c>
      <c r="R92" s="27">
        <f t="shared" si="7"/>
        <v>117300</v>
      </c>
    </row>
    <row r="93" spans="1:18" s="1" customFormat="1" ht="14.25">
      <c r="A93" s="16"/>
      <c r="B93" s="33" t="s">
        <v>129</v>
      </c>
      <c r="C93" s="6" t="s">
        <v>25</v>
      </c>
      <c r="D93" s="6" t="s">
        <v>30</v>
      </c>
      <c r="E93" s="6" t="s">
        <v>23</v>
      </c>
      <c r="F93" s="34">
        <v>4013</v>
      </c>
      <c r="G93" s="34">
        <v>3713</v>
      </c>
      <c r="H93" s="35">
        <v>3871</v>
      </c>
      <c r="I93" s="35">
        <v>3571</v>
      </c>
      <c r="J93" s="45">
        <v>257</v>
      </c>
      <c r="K93" s="45">
        <v>8</v>
      </c>
      <c r="L93" s="26">
        <f t="shared" si="8"/>
        <v>32.125</v>
      </c>
      <c r="M93" s="42">
        <v>235</v>
      </c>
      <c r="N93" s="42">
        <v>8</v>
      </c>
      <c r="O93" s="44">
        <f t="shared" si="9"/>
        <v>29.375</v>
      </c>
      <c r="P93" s="27">
        <f t="shared" si="6"/>
        <v>492</v>
      </c>
      <c r="Q93" s="6">
        <v>300</v>
      </c>
      <c r="R93" s="27">
        <f t="shared" si="7"/>
        <v>147600</v>
      </c>
    </row>
    <row r="94" spans="1:18" s="1" customFormat="1" ht="14.25">
      <c r="A94" s="16"/>
      <c r="B94" s="36" t="s">
        <v>130</v>
      </c>
      <c r="C94" s="6" t="s">
        <v>25</v>
      </c>
      <c r="D94" s="6" t="s">
        <v>30</v>
      </c>
      <c r="E94" s="6" t="s">
        <v>23</v>
      </c>
      <c r="F94" s="34">
        <v>4272</v>
      </c>
      <c r="G94" s="34">
        <v>3822</v>
      </c>
      <c r="H94" s="35">
        <v>4310</v>
      </c>
      <c r="I94" s="35">
        <v>3719</v>
      </c>
      <c r="J94" s="45">
        <v>215</v>
      </c>
      <c r="K94" s="45">
        <v>7</v>
      </c>
      <c r="L94" s="26">
        <f t="shared" si="8"/>
        <v>30.714285714285715</v>
      </c>
      <c r="M94" s="42">
        <v>200</v>
      </c>
      <c r="N94" s="42">
        <v>7</v>
      </c>
      <c r="O94" s="44">
        <f t="shared" si="9"/>
        <v>28.571428571428573</v>
      </c>
      <c r="P94" s="27">
        <f t="shared" si="6"/>
        <v>415</v>
      </c>
      <c r="Q94" s="6">
        <v>300</v>
      </c>
      <c r="R94" s="27">
        <f t="shared" si="7"/>
        <v>124500</v>
      </c>
    </row>
    <row r="95" spans="1:18" s="1" customFormat="1" ht="14.25">
      <c r="A95" s="16"/>
      <c r="B95" s="33" t="s">
        <v>131</v>
      </c>
      <c r="C95" s="6" t="s">
        <v>21</v>
      </c>
      <c r="D95" s="6" t="s">
        <v>30</v>
      </c>
      <c r="E95" s="6" t="s">
        <v>23</v>
      </c>
      <c r="F95" s="34">
        <v>0</v>
      </c>
      <c r="G95" s="34">
        <v>0</v>
      </c>
      <c r="H95" s="38">
        <v>5358.18181818182</v>
      </c>
      <c r="I95" s="38">
        <v>4188.09090909091</v>
      </c>
      <c r="J95" s="45">
        <v>0</v>
      </c>
      <c r="K95" s="45">
        <v>0</v>
      </c>
      <c r="L95" s="26">
        <v>0</v>
      </c>
      <c r="M95" s="42">
        <v>218</v>
      </c>
      <c r="N95" s="42">
        <v>9</v>
      </c>
      <c r="O95" s="44">
        <f t="shared" si="9"/>
        <v>24.22222222222222</v>
      </c>
      <c r="P95" s="27">
        <f t="shared" si="6"/>
        <v>218</v>
      </c>
      <c r="Q95" s="6">
        <v>300</v>
      </c>
      <c r="R95" s="27">
        <f t="shared" si="7"/>
        <v>65400</v>
      </c>
    </row>
    <row r="96" spans="1:18" s="1" customFormat="1" ht="14.25">
      <c r="A96" s="16"/>
      <c r="B96" s="33" t="s">
        <v>132</v>
      </c>
      <c r="C96" s="6" t="s">
        <v>25</v>
      </c>
      <c r="D96" s="6" t="s">
        <v>30</v>
      </c>
      <c r="E96" s="6" t="s">
        <v>23</v>
      </c>
      <c r="F96" s="34">
        <v>3760</v>
      </c>
      <c r="G96" s="34">
        <v>3460</v>
      </c>
      <c r="H96" s="38">
        <v>3869.93181818182</v>
      </c>
      <c r="I96" s="38">
        <v>3569.93181818182</v>
      </c>
      <c r="J96" s="45">
        <v>208</v>
      </c>
      <c r="K96" s="45">
        <v>6</v>
      </c>
      <c r="L96" s="26">
        <f aca="true" t="shared" si="10" ref="L96:L100">J96/K96</f>
        <v>34.666666666666664</v>
      </c>
      <c r="M96" s="42">
        <v>184</v>
      </c>
      <c r="N96" s="42">
        <v>6</v>
      </c>
      <c r="O96" s="44">
        <f t="shared" si="9"/>
        <v>30.666666666666668</v>
      </c>
      <c r="P96" s="27">
        <f t="shared" si="6"/>
        <v>392</v>
      </c>
      <c r="Q96" s="6">
        <v>300</v>
      </c>
      <c r="R96" s="27">
        <f t="shared" si="7"/>
        <v>117600</v>
      </c>
    </row>
    <row r="97" spans="1:18" s="1" customFormat="1" ht="14.25">
      <c r="A97" s="16"/>
      <c r="B97" s="33" t="s">
        <v>133</v>
      </c>
      <c r="C97" s="6" t="s">
        <v>21</v>
      </c>
      <c r="D97" s="6" t="s">
        <v>30</v>
      </c>
      <c r="E97" s="6" t="s">
        <v>23</v>
      </c>
      <c r="F97" s="34">
        <v>4393</v>
      </c>
      <c r="G97" s="34">
        <v>4236</v>
      </c>
      <c r="H97" s="35">
        <v>4362</v>
      </c>
      <c r="I97" s="35">
        <v>4205</v>
      </c>
      <c r="J97" s="45">
        <v>167</v>
      </c>
      <c r="K97" s="45">
        <v>6</v>
      </c>
      <c r="L97" s="26">
        <f t="shared" si="10"/>
        <v>27.833333333333332</v>
      </c>
      <c r="M97" s="42">
        <v>156</v>
      </c>
      <c r="N97" s="42">
        <v>5</v>
      </c>
      <c r="O97" s="44">
        <f t="shared" si="9"/>
        <v>31.2</v>
      </c>
      <c r="P97" s="27">
        <f t="shared" si="6"/>
        <v>323</v>
      </c>
      <c r="Q97" s="6">
        <v>300</v>
      </c>
      <c r="R97" s="27">
        <f t="shared" si="7"/>
        <v>96900</v>
      </c>
    </row>
    <row r="98" spans="1:18" s="1" customFormat="1" ht="14.25">
      <c r="A98" s="16"/>
      <c r="B98" s="33" t="s">
        <v>134</v>
      </c>
      <c r="C98" s="6" t="s">
        <v>25</v>
      </c>
      <c r="D98" s="6" t="s">
        <v>30</v>
      </c>
      <c r="E98" s="6" t="s">
        <v>23</v>
      </c>
      <c r="F98" s="34">
        <v>4212</v>
      </c>
      <c r="G98" s="34">
        <v>3862</v>
      </c>
      <c r="H98" s="35">
        <v>4060</v>
      </c>
      <c r="I98" s="35">
        <v>3710</v>
      </c>
      <c r="J98" s="45">
        <v>141</v>
      </c>
      <c r="K98" s="45">
        <v>6</v>
      </c>
      <c r="L98" s="26">
        <f t="shared" si="10"/>
        <v>23.5</v>
      </c>
      <c r="M98" s="42">
        <v>114</v>
      </c>
      <c r="N98" s="42">
        <v>6</v>
      </c>
      <c r="O98" s="44">
        <f t="shared" si="9"/>
        <v>19</v>
      </c>
      <c r="P98" s="27">
        <f t="shared" si="6"/>
        <v>255</v>
      </c>
      <c r="Q98" s="6">
        <v>300</v>
      </c>
      <c r="R98" s="27">
        <f t="shared" si="7"/>
        <v>76500</v>
      </c>
    </row>
    <row r="99" spans="1:18" s="1" customFormat="1" ht="14.25">
      <c r="A99" s="16"/>
      <c r="B99" s="33" t="s">
        <v>135</v>
      </c>
      <c r="C99" s="6" t="s">
        <v>21</v>
      </c>
      <c r="D99" s="6" t="s">
        <v>30</v>
      </c>
      <c r="E99" s="6" t="s">
        <v>23</v>
      </c>
      <c r="F99" s="34">
        <v>4789</v>
      </c>
      <c r="G99" s="34">
        <v>4409</v>
      </c>
      <c r="H99" s="38">
        <v>4608.09090909091</v>
      </c>
      <c r="I99" s="38">
        <v>4228.09090909091</v>
      </c>
      <c r="J99" s="45">
        <v>379</v>
      </c>
      <c r="K99" s="45">
        <v>12</v>
      </c>
      <c r="L99" s="26">
        <f t="shared" si="10"/>
        <v>31.583333333333332</v>
      </c>
      <c r="M99" s="42">
        <v>345</v>
      </c>
      <c r="N99" s="42">
        <v>12</v>
      </c>
      <c r="O99" s="44">
        <f t="shared" si="9"/>
        <v>28.75</v>
      </c>
      <c r="P99" s="27">
        <f t="shared" si="6"/>
        <v>724</v>
      </c>
      <c r="Q99" s="6">
        <v>300</v>
      </c>
      <c r="R99" s="27">
        <f t="shared" si="7"/>
        <v>217200</v>
      </c>
    </row>
    <row r="100" spans="1:18" s="1" customFormat="1" ht="14.25">
      <c r="A100" s="16"/>
      <c r="B100" s="33" t="s">
        <v>136</v>
      </c>
      <c r="C100" s="6" t="s">
        <v>25</v>
      </c>
      <c r="D100" s="6" t="s">
        <v>30</v>
      </c>
      <c r="E100" s="6" t="s">
        <v>23</v>
      </c>
      <c r="F100" s="34">
        <v>2775</v>
      </c>
      <c r="G100" s="34">
        <v>2775</v>
      </c>
      <c r="H100" s="39">
        <v>0</v>
      </c>
      <c r="I100" s="39">
        <v>0</v>
      </c>
      <c r="J100" s="45">
        <v>53</v>
      </c>
      <c r="K100" s="45">
        <v>3</v>
      </c>
      <c r="L100" s="26">
        <f t="shared" si="10"/>
        <v>17.666666666666668</v>
      </c>
      <c r="M100" s="46">
        <v>0</v>
      </c>
      <c r="N100" s="46">
        <v>0</v>
      </c>
      <c r="O100" s="44">
        <v>0</v>
      </c>
      <c r="P100" s="27">
        <f t="shared" si="6"/>
        <v>53</v>
      </c>
      <c r="Q100" s="6">
        <v>300</v>
      </c>
      <c r="R100" s="27">
        <f t="shared" si="7"/>
        <v>15900</v>
      </c>
    </row>
    <row r="101" spans="1:18" s="1" customFormat="1" ht="14.25">
      <c r="A101" s="16"/>
      <c r="B101" s="33" t="s">
        <v>137</v>
      </c>
      <c r="C101" s="6" t="s">
        <v>25</v>
      </c>
      <c r="D101" s="6" t="s">
        <v>30</v>
      </c>
      <c r="E101" s="6" t="s">
        <v>23</v>
      </c>
      <c r="F101" s="34">
        <v>0</v>
      </c>
      <c r="G101" s="34">
        <v>0</v>
      </c>
      <c r="H101" s="38">
        <v>4442.72727272727</v>
      </c>
      <c r="I101" s="35">
        <v>3720</v>
      </c>
      <c r="J101" s="45">
        <v>0</v>
      </c>
      <c r="K101" s="45">
        <v>0</v>
      </c>
      <c r="L101" s="26">
        <v>0</v>
      </c>
      <c r="M101" s="46">
        <v>274</v>
      </c>
      <c r="N101" s="46">
        <v>9</v>
      </c>
      <c r="O101" s="44">
        <f aca="true" t="shared" si="11" ref="O101:O103">M101/N101</f>
        <v>30.444444444444443</v>
      </c>
      <c r="P101" s="27">
        <f t="shared" si="6"/>
        <v>274</v>
      </c>
      <c r="Q101" s="6">
        <v>300</v>
      </c>
      <c r="R101" s="27">
        <f t="shared" si="7"/>
        <v>82200</v>
      </c>
    </row>
    <row r="102" spans="1:18" s="1" customFormat="1" ht="14.25">
      <c r="A102" s="16"/>
      <c r="B102" s="33" t="s">
        <v>138</v>
      </c>
      <c r="C102" s="6" t="s">
        <v>21</v>
      </c>
      <c r="D102" s="6" t="s">
        <v>30</v>
      </c>
      <c r="E102" s="6" t="s">
        <v>23</v>
      </c>
      <c r="F102" s="34">
        <v>4635</v>
      </c>
      <c r="G102" s="34">
        <v>4385</v>
      </c>
      <c r="H102" s="39">
        <v>4453.09090909091</v>
      </c>
      <c r="I102" s="39">
        <v>4203.09090909091</v>
      </c>
      <c r="J102" s="45">
        <v>162</v>
      </c>
      <c r="K102" s="45">
        <v>7</v>
      </c>
      <c r="L102" s="26">
        <f>J102/K102</f>
        <v>23.142857142857142</v>
      </c>
      <c r="M102" s="46">
        <v>159</v>
      </c>
      <c r="N102" s="46">
        <v>7</v>
      </c>
      <c r="O102" s="44">
        <f t="shared" si="11"/>
        <v>22.714285714285715</v>
      </c>
      <c r="P102" s="27">
        <f t="shared" si="6"/>
        <v>321</v>
      </c>
      <c r="Q102" s="6">
        <v>300</v>
      </c>
      <c r="R102" s="27">
        <f t="shared" si="7"/>
        <v>96300</v>
      </c>
    </row>
    <row r="103" spans="1:18" s="1" customFormat="1" ht="14.25">
      <c r="A103" s="16"/>
      <c r="B103" s="33" t="s">
        <v>139</v>
      </c>
      <c r="C103" s="6" t="s">
        <v>25</v>
      </c>
      <c r="D103" s="6" t="s">
        <v>30</v>
      </c>
      <c r="E103" s="6" t="s">
        <v>23</v>
      </c>
      <c r="F103" s="34">
        <v>0</v>
      </c>
      <c r="G103" s="34">
        <v>0</v>
      </c>
      <c r="H103" s="40">
        <v>4307</v>
      </c>
      <c r="I103" s="40">
        <v>3572</v>
      </c>
      <c r="J103" s="45">
        <v>0</v>
      </c>
      <c r="K103" s="45">
        <v>0</v>
      </c>
      <c r="L103" s="26">
        <v>0</v>
      </c>
      <c r="M103" s="46">
        <v>139</v>
      </c>
      <c r="N103" s="46">
        <v>5</v>
      </c>
      <c r="O103" s="44">
        <f t="shared" si="11"/>
        <v>27.8</v>
      </c>
      <c r="P103" s="27">
        <f t="shared" si="6"/>
        <v>139</v>
      </c>
      <c r="Q103" s="6">
        <v>300</v>
      </c>
      <c r="R103" s="27">
        <f t="shared" si="7"/>
        <v>41700</v>
      </c>
    </row>
    <row r="104" spans="1:18" s="1" customFormat="1" ht="14.25">
      <c r="A104" s="16"/>
      <c r="B104" s="41" t="s">
        <v>140</v>
      </c>
      <c r="C104" s="27" t="s">
        <v>25</v>
      </c>
      <c r="D104" s="27" t="s">
        <v>30</v>
      </c>
      <c r="E104" s="27" t="s">
        <v>23</v>
      </c>
      <c r="F104" s="42"/>
      <c r="G104" s="42"/>
      <c r="H104" s="40">
        <v>3477</v>
      </c>
      <c r="I104" s="40">
        <v>3177</v>
      </c>
      <c r="J104" s="45"/>
      <c r="K104" s="45"/>
      <c r="L104" s="47"/>
      <c r="M104" s="46">
        <v>80</v>
      </c>
      <c r="N104" s="46">
        <v>3</v>
      </c>
      <c r="O104" s="48">
        <v>26.66666667</v>
      </c>
      <c r="P104" s="27">
        <f t="shared" si="6"/>
        <v>80</v>
      </c>
      <c r="Q104" s="27">
        <v>300</v>
      </c>
      <c r="R104" s="27">
        <f t="shared" si="7"/>
        <v>24000</v>
      </c>
    </row>
    <row r="105" spans="1:18" s="1" customFormat="1" ht="14.25">
      <c r="A105" s="16"/>
      <c r="B105" s="41" t="s">
        <v>141</v>
      </c>
      <c r="C105" s="27" t="s">
        <v>25</v>
      </c>
      <c r="D105" s="27" t="s">
        <v>30</v>
      </c>
      <c r="E105" s="27" t="s">
        <v>23</v>
      </c>
      <c r="F105" s="42">
        <v>2643</v>
      </c>
      <c r="G105" s="42">
        <v>2643</v>
      </c>
      <c r="H105" s="40">
        <v>2628</v>
      </c>
      <c r="I105" s="40">
        <v>2628</v>
      </c>
      <c r="J105" s="45">
        <v>31</v>
      </c>
      <c r="K105" s="45">
        <v>2</v>
      </c>
      <c r="L105" s="47">
        <v>15.5</v>
      </c>
      <c r="M105" s="46">
        <v>48</v>
      </c>
      <c r="N105" s="46">
        <v>3</v>
      </c>
      <c r="O105" s="48">
        <v>16</v>
      </c>
      <c r="P105" s="27">
        <f t="shared" si="6"/>
        <v>79</v>
      </c>
      <c r="Q105" s="27">
        <v>300</v>
      </c>
      <c r="R105" s="27">
        <f t="shared" si="7"/>
        <v>23700</v>
      </c>
    </row>
    <row r="106" spans="1:18" s="1" customFormat="1" ht="14.25">
      <c r="A106" s="16"/>
      <c r="B106" s="41" t="s">
        <v>142</v>
      </c>
      <c r="C106" s="27" t="s">
        <v>25</v>
      </c>
      <c r="D106" s="27" t="s">
        <v>30</v>
      </c>
      <c r="E106" s="27" t="s">
        <v>23</v>
      </c>
      <c r="F106" s="42">
        <v>3270</v>
      </c>
      <c r="G106" s="42">
        <v>3190</v>
      </c>
      <c r="H106" s="39">
        <v>3079.09</v>
      </c>
      <c r="I106" s="39">
        <v>2999.09</v>
      </c>
      <c r="J106" s="45">
        <v>22</v>
      </c>
      <c r="K106" s="45">
        <v>2</v>
      </c>
      <c r="L106" s="47">
        <v>11</v>
      </c>
      <c r="M106" s="46">
        <v>12</v>
      </c>
      <c r="N106" s="46">
        <v>1</v>
      </c>
      <c r="O106" s="48">
        <v>12</v>
      </c>
      <c r="P106" s="27">
        <f t="shared" si="6"/>
        <v>34</v>
      </c>
      <c r="Q106" s="27">
        <v>300</v>
      </c>
      <c r="R106" s="27">
        <f t="shared" si="7"/>
        <v>10200</v>
      </c>
    </row>
    <row r="107" spans="1:18" s="1" customFormat="1" ht="14.25">
      <c r="A107" s="16"/>
      <c r="B107" s="41" t="s">
        <v>143</v>
      </c>
      <c r="C107" s="27" t="s">
        <v>25</v>
      </c>
      <c r="D107" s="27" t="s">
        <v>30</v>
      </c>
      <c r="E107" s="27" t="s">
        <v>23</v>
      </c>
      <c r="F107" s="42">
        <v>3335</v>
      </c>
      <c r="G107" s="42">
        <v>3135</v>
      </c>
      <c r="H107" s="39">
        <v>3197.14</v>
      </c>
      <c r="I107" s="39">
        <v>2997.14</v>
      </c>
      <c r="J107" s="45">
        <v>85</v>
      </c>
      <c r="K107" s="45">
        <v>3</v>
      </c>
      <c r="L107" s="47">
        <v>28.33</v>
      </c>
      <c r="M107" s="46">
        <v>43</v>
      </c>
      <c r="N107" s="46">
        <v>2</v>
      </c>
      <c r="O107" s="48">
        <v>21.5</v>
      </c>
      <c r="P107" s="27">
        <f t="shared" si="6"/>
        <v>128</v>
      </c>
      <c r="Q107" s="27">
        <v>300</v>
      </c>
      <c r="R107" s="27">
        <f t="shared" si="7"/>
        <v>38400</v>
      </c>
    </row>
    <row r="108" spans="1:18" s="1" customFormat="1" ht="14.25">
      <c r="A108" s="15" t="s">
        <v>144</v>
      </c>
      <c r="B108" s="43" t="s">
        <v>145</v>
      </c>
      <c r="C108" s="6" t="s">
        <v>25</v>
      </c>
      <c r="D108" s="6" t="s">
        <v>22</v>
      </c>
      <c r="E108" s="6" t="s">
        <v>23</v>
      </c>
      <c r="F108" s="6">
        <v>4500</v>
      </c>
      <c r="G108" s="6">
        <v>3603</v>
      </c>
      <c r="H108" s="6">
        <v>4361.32</v>
      </c>
      <c r="I108" s="6">
        <v>3375.46</v>
      </c>
      <c r="J108" s="6">
        <v>181</v>
      </c>
      <c r="K108" s="6">
        <v>6</v>
      </c>
      <c r="L108" s="26">
        <f aca="true" t="shared" si="12" ref="L108:L117">J108/K108</f>
        <v>30.166666666666668</v>
      </c>
      <c r="M108" s="6">
        <v>155</v>
      </c>
      <c r="N108" s="6">
        <v>6</v>
      </c>
      <c r="O108" s="6">
        <f aca="true" t="shared" si="13" ref="O108:O129">M108/N108</f>
        <v>25.833333333333332</v>
      </c>
      <c r="P108" s="27">
        <f t="shared" si="6"/>
        <v>336</v>
      </c>
      <c r="Q108" s="6">
        <v>300</v>
      </c>
      <c r="R108" s="27">
        <f t="shared" si="7"/>
        <v>100800</v>
      </c>
    </row>
    <row r="109" spans="1:18" s="1" customFormat="1" ht="14.25">
      <c r="A109" s="16"/>
      <c r="B109" s="6" t="s">
        <v>146</v>
      </c>
      <c r="C109" s="6" t="s">
        <v>25</v>
      </c>
      <c r="D109" s="6" t="s">
        <v>22</v>
      </c>
      <c r="E109" s="6" t="s">
        <v>23</v>
      </c>
      <c r="F109" s="6">
        <v>4116</v>
      </c>
      <c r="G109" s="6">
        <v>3243</v>
      </c>
      <c r="H109" s="6">
        <v>3966.5</v>
      </c>
      <c r="I109" s="6">
        <v>3128</v>
      </c>
      <c r="J109" s="6">
        <v>256</v>
      </c>
      <c r="K109" s="6">
        <v>8</v>
      </c>
      <c r="L109" s="26">
        <f t="shared" si="12"/>
        <v>32</v>
      </c>
      <c r="M109" s="6">
        <v>246</v>
      </c>
      <c r="N109" s="6">
        <v>8</v>
      </c>
      <c r="O109" s="6">
        <f t="shared" si="13"/>
        <v>30.75</v>
      </c>
      <c r="P109" s="27">
        <f t="shared" si="6"/>
        <v>502</v>
      </c>
      <c r="Q109" s="27">
        <v>300</v>
      </c>
      <c r="R109" s="27">
        <f t="shared" si="7"/>
        <v>150600</v>
      </c>
    </row>
    <row r="110" spans="1:18" s="1" customFormat="1" ht="14.25">
      <c r="A110" s="16"/>
      <c r="B110" s="6" t="s">
        <v>147</v>
      </c>
      <c r="C110" s="6" t="s">
        <v>25</v>
      </c>
      <c r="D110" s="6" t="s">
        <v>22</v>
      </c>
      <c r="E110" s="6" t="s">
        <v>23</v>
      </c>
      <c r="F110" s="6">
        <v>4166</v>
      </c>
      <c r="G110" s="6">
        <v>3253</v>
      </c>
      <c r="H110" s="6">
        <v>4016.5</v>
      </c>
      <c r="I110" s="6">
        <v>3138</v>
      </c>
      <c r="J110" s="6">
        <v>360</v>
      </c>
      <c r="K110" s="6">
        <v>11</v>
      </c>
      <c r="L110" s="26">
        <f t="shared" si="12"/>
        <v>32.72727272727273</v>
      </c>
      <c r="M110" s="6">
        <v>282</v>
      </c>
      <c r="N110" s="6">
        <v>10</v>
      </c>
      <c r="O110" s="6">
        <f t="shared" si="13"/>
        <v>28.2</v>
      </c>
      <c r="P110" s="27">
        <f t="shared" si="6"/>
        <v>642</v>
      </c>
      <c r="Q110" s="27">
        <v>300</v>
      </c>
      <c r="R110" s="27">
        <f t="shared" si="7"/>
        <v>192600</v>
      </c>
    </row>
    <row r="111" spans="1:18" s="1" customFormat="1" ht="14.25">
      <c r="A111" s="16"/>
      <c r="B111" s="6" t="s">
        <v>148</v>
      </c>
      <c r="C111" s="6" t="s">
        <v>25</v>
      </c>
      <c r="D111" s="6" t="s">
        <v>22</v>
      </c>
      <c r="E111" s="6" t="s">
        <v>23</v>
      </c>
      <c r="F111" s="6">
        <v>4051</v>
      </c>
      <c r="G111" s="6">
        <v>3253</v>
      </c>
      <c r="H111" s="6">
        <v>3900.5</v>
      </c>
      <c r="I111" s="6">
        <v>3138</v>
      </c>
      <c r="J111" s="6">
        <v>34</v>
      </c>
      <c r="K111" s="6">
        <v>2</v>
      </c>
      <c r="L111" s="26">
        <f t="shared" si="12"/>
        <v>17</v>
      </c>
      <c r="M111" s="6">
        <v>85</v>
      </c>
      <c r="N111" s="6">
        <v>4</v>
      </c>
      <c r="O111" s="6">
        <f t="shared" si="13"/>
        <v>21.25</v>
      </c>
      <c r="P111" s="27">
        <f t="shared" si="6"/>
        <v>119</v>
      </c>
      <c r="Q111" s="27">
        <v>300</v>
      </c>
      <c r="R111" s="27">
        <f t="shared" si="7"/>
        <v>35700</v>
      </c>
    </row>
    <row r="112" spans="1:18" s="1" customFormat="1" ht="14.25">
      <c r="A112" s="16"/>
      <c r="B112" s="6" t="s">
        <v>149</v>
      </c>
      <c r="C112" s="6" t="s">
        <v>25</v>
      </c>
      <c r="D112" s="6" t="s">
        <v>22</v>
      </c>
      <c r="E112" s="6" t="s">
        <v>23</v>
      </c>
      <c r="F112" s="6">
        <v>4116</v>
      </c>
      <c r="G112" s="6">
        <v>3243</v>
      </c>
      <c r="H112" s="6">
        <v>3976.5</v>
      </c>
      <c r="I112" s="6">
        <v>3138</v>
      </c>
      <c r="J112" s="6">
        <v>430</v>
      </c>
      <c r="K112" s="6">
        <v>13</v>
      </c>
      <c r="L112" s="26">
        <f t="shared" si="12"/>
        <v>33.07692307692308</v>
      </c>
      <c r="M112" s="6">
        <v>385</v>
      </c>
      <c r="N112" s="6">
        <v>13</v>
      </c>
      <c r="O112" s="6">
        <f t="shared" si="13"/>
        <v>29.615384615384617</v>
      </c>
      <c r="P112" s="27">
        <f t="shared" si="6"/>
        <v>815</v>
      </c>
      <c r="Q112" s="27">
        <v>300</v>
      </c>
      <c r="R112" s="27">
        <f t="shared" si="7"/>
        <v>244500</v>
      </c>
    </row>
    <row r="113" spans="1:18" s="1" customFormat="1" ht="14.25">
      <c r="A113" s="16"/>
      <c r="B113" s="6" t="s">
        <v>150</v>
      </c>
      <c r="C113" s="6" t="s">
        <v>25</v>
      </c>
      <c r="D113" s="6" t="s">
        <v>22</v>
      </c>
      <c r="E113" s="6" t="s">
        <v>23</v>
      </c>
      <c r="F113" s="6">
        <v>4126</v>
      </c>
      <c r="G113" s="6">
        <v>3253</v>
      </c>
      <c r="H113" s="6">
        <v>3986.5</v>
      </c>
      <c r="I113" s="6">
        <v>3148</v>
      </c>
      <c r="J113" s="6">
        <v>300</v>
      </c>
      <c r="K113" s="6">
        <v>9</v>
      </c>
      <c r="L113" s="26">
        <f t="shared" si="12"/>
        <v>33.333333333333336</v>
      </c>
      <c r="M113" s="6">
        <v>264</v>
      </c>
      <c r="N113" s="6">
        <v>8</v>
      </c>
      <c r="O113" s="6">
        <f t="shared" si="13"/>
        <v>33</v>
      </c>
      <c r="P113" s="27">
        <f t="shared" si="6"/>
        <v>564</v>
      </c>
      <c r="Q113" s="27">
        <v>300</v>
      </c>
      <c r="R113" s="27">
        <f t="shared" si="7"/>
        <v>169200</v>
      </c>
    </row>
    <row r="114" spans="1:18" s="1" customFormat="1" ht="14.25">
      <c r="A114" s="16"/>
      <c r="B114" s="6" t="s">
        <v>151</v>
      </c>
      <c r="C114" s="6" t="s">
        <v>25</v>
      </c>
      <c r="D114" s="6" t="s">
        <v>22</v>
      </c>
      <c r="E114" s="6" t="s">
        <v>23</v>
      </c>
      <c r="F114" s="6">
        <v>4116</v>
      </c>
      <c r="G114" s="6">
        <v>3243</v>
      </c>
      <c r="H114" s="6">
        <v>4103.5</v>
      </c>
      <c r="I114" s="6">
        <v>3128</v>
      </c>
      <c r="J114" s="6">
        <v>164</v>
      </c>
      <c r="K114" s="6">
        <v>6</v>
      </c>
      <c r="L114" s="26">
        <f t="shared" si="12"/>
        <v>27.333333333333332</v>
      </c>
      <c r="M114" s="6">
        <v>139</v>
      </c>
      <c r="N114" s="6">
        <v>6</v>
      </c>
      <c r="O114" s="6">
        <f t="shared" si="13"/>
        <v>23.166666666666668</v>
      </c>
      <c r="P114" s="27">
        <f t="shared" si="6"/>
        <v>303</v>
      </c>
      <c r="Q114" s="27">
        <v>300</v>
      </c>
      <c r="R114" s="27">
        <f t="shared" si="7"/>
        <v>90900</v>
      </c>
    </row>
    <row r="115" spans="1:18" s="1" customFormat="1" ht="14.25">
      <c r="A115" s="16"/>
      <c r="B115" s="6" t="s">
        <v>152</v>
      </c>
      <c r="C115" s="6" t="s">
        <v>25</v>
      </c>
      <c r="D115" s="6" t="s">
        <v>22</v>
      </c>
      <c r="E115" s="6" t="s">
        <v>23</v>
      </c>
      <c r="F115" s="6">
        <v>3766</v>
      </c>
      <c r="G115" s="6">
        <v>3193</v>
      </c>
      <c r="H115" s="6">
        <v>3956.5</v>
      </c>
      <c r="I115" s="6">
        <v>3148</v>
      </c>
      <c r="J115" s="6">
        <v>165</v>
      </c>
      <c r="K115" s="6">
        <v>5</v>
      </c>
      <c r="L115" s="26">
        <f t="shared" si="12"/>
        <v>33</v>
      </c>
      <c r="M115" s="6">
        <v>157</v>
      </c>
      <c r="N115" s="6">
        <v>5</v>
      </c>
      <c r="O115" s="6">
        <f t="shared" si="13"/>
        <v>31.4</v>
      </c>
      <c r="P115" s="27">
        <f t="shared" si="6"/>
        <v>322</v>
      </c>
      <c r="Q115" s="27">
        <v>300</v>
      </c>
      <c r="R115" s="27">
        <f t="shared" si="7"/>
        <v>96600</v>
      </c>
    </row>
    <row r="116" spans="1:18" s="1" customFormat="1" ht="14.25">
      <c r="A116" s="16"/>
      <c r="B116" s="6" t="s">
        <v>153</v>
      </c>
      <c r="C116" s="6" t="s">
        <v>25</v>
      </c>
      <c r="D116" s="6" t="s">
        <v>22</v>
      </c>
      <c r="E116" s="6" t="s">
        <v>23</v>
      </c>
      <c r="F116" s="6">
        <v>4116</v>
      </c>
      <c r="G116" s="6">
        <v>3263</v>
      </c>
      <c r="H116" s="6">
        <v>3966.5</v>
      </c>
      <c r="I116" s="6">
        <v>3148</v>
      </c>
      <c r="J116" s="6">
        <v>291</v>
      </c>
      <c r="K116" s="6">
        <v>9</v>
      </c>
      <c r="L116" s="26">
        <f t="shared" si="12"/>
        <v>32.333333333333336</v>
      </c>
      <c r="M116" s="6">
        <v>247</v>
      </c>
      <c r="N116" s="6">
        <v>9</v>
      </c>
      <c r="O116" s="6">
        <f t="shared" si="13"/>
        <v>27.444444444444443</v>
      </c>
      <c r="P116" s="27">
        <f t="shared" si="6"/>
        <v>538</v>
      </c>
      <c r="Q116" s="27">
        <v>300</v>
      </c>
      <c r="R116" s="27">
        <f t="shared" si="7"/>
        <v>161400</v>
      </c>
    </row>
    <row r="117" spans="1:18" s="1" customFormat="1" ht="14.25">
      <c r="A117" s="16"/>
      <c r="B117" s="6" t="s">
        <v>154</v>
      </c>
      <c r="C117" s="6" t="s">
        <v>25</v>
      </c>
      <c r="D117" s="6" t="s">
        <v>22</v>
      </c>
      <c r="E117" s="6" t="s">
        <v>23</v>
      </c>
      <c r="F117" s="6">
        <v>4116</v>
      </c>
      <c r="G117" s="6">
        <v>3243</v>
      </c>
      <c r="H117" s="6">
        <v>3966.5</v>
      </c>
      <c r="I117" s="6">
        <v>3128</v>
      </c>
      <c r="J117" s="6">
        <v>306</v>
      </c>
      <c r="K117" s="6">
        <v>9</v>
      </c>
      <c r="L117" s="26">
        <f t="shared" si="12"/>
        <v>34</v>
      </c>
      <c r="M117" s="6">
        <v>279</v>
      </c>
      <c r="N117" s="6">
        <v>9</v>
      </c>
      <c r="O117" s="6">
        <f t="shared" si="13"/>
        <v>31</v>
      </c>
      <c r="P117" s="27">
        <f t="shared" si="6"/>
        <v>585</v>
      </c>
      <c r="Q117" s="27">
        <v>300</v>
      </c>
      <c r="R117" s="27">
        <f t="shared" si="7"/>
        <v>175500</v>
      </c>
    </row>
    <row r="118" spans="1:18" s="1" customFormat="1" ht="14.25">
      <c r="A118" s="16"/>
      <c r="B118" s="6" t="s">
        <v>155</v>
      </c>
      <c r="C118" s="6" t="s">
        <v>25</v>
      </c>
      <c r="D118" s="6" t="s">
        <v>30</v>
      </c>
      <c r="E118" s="6" t="s">
        <v>23</v>
      </c>
      <c r="F118" s="6"/>
      <c r="G118" s="6"/>
      <c r="H118" s="6">
        <v>3913</v>
      </c>
      <c r="I118" s="6">
        <v>3720</v>
      </c>
      <c r="J118" s="6"/>
      <c r="K118" s="6"/>
      <c r="L118" s="26"/>
      <c r="M118" s="6">
        <v>153</v>
      </c>
      <c r="N118" s="6">
        <v>5</v>
      </c>
      <c r="O118" s="6">
        <f t="shared" si="13"/>
        <v>30.6</v>
      </c>
      <c r="P118" s="27">
        <f t="shared" si="6"/>
        <v>153</v>
      </c>
      <c r="Q118" s="27">
        <v>300</v>
      </c>
      <c r="R118" s="27">
        <f t="shared" si="7"/>
        <v>45900</v>
      </c>
    </row>
    <row r="119" spans="1:18" s="1" customFormat="1" ht="14.25">
      <c r="A119" s="16"/>
      <c r="B119" s="6" t="s">
        <v>156</v>
      </c>
      <c r="C119" s="6" t="s">
        <v>25</v>
      </c>
      <c r="D119" s="6" t="s">
        <v>30</v>
      </c>
      <c r="E119" s="6" t="s">
        <v>23</v>
      </c>
      <c r="F119" s="6">
        <v>4533</v>
      </c>
      <c r="G119" s="6">
        <v>3873</v>
      </c>
      <c r="H119" s="6">
        <v>4380</v>
      </c>
      <c r="I119" s="6">
        <v>3720</v>
      </c>
      <c r="J119" s="6">
        <v>227</v>
      </c>
      <c r="K119" s="6">
        <v>8</v>
      </c>
      <c r="L119" s="26">
        <f aca="true" t="shared" si="14" ref="L119:L122">J119/K119</f>
        <v>28.375</v>
      </c>
      <c r="M119" s="6">
        <v>185</v>
      </c>
      <c r="N119" s="6">
        <v>7</v>
      </c>
      <c r="O119" s="6">
        <f t="shared" si="13"/>
        <v>26.428571428571427</v>
      </c>
      <c r="P119" s="27">
        <f t="shared" si="6"/>
        <v>412</v>
      </c>
      <c r="Q119" s="6">
        <v>300</v>
      </c>
      <c r="R119" s="27">
        <f t="shared" si="7"/>
        <v>123600</v>
      </c>
    </row>
    <row r="120" spans="1:18" s="1" customFormat="1" ht="14.25">
      <c r="A120" s="16"/>
      <c r="B120" s="6" t="s">
        <v>157</v>
      </c>
      <c r="C120" s="6" t="s">
        <v>25</v>
      </c>
      <c r="D120" s="6" t="s">
        <v>30</v>
      </c>
      <c r="E120" s="6" t="s">
        <v>23</v>
      </c>
      <c r="F120" s="6">
        <v>4163</v>
      </c>
      <c r="G120" s="6">
        <v>39.3</v>
      </c>
      <c r="H120" s="6">
        <v>4023</v>
      </c>
      <c r="I120" s="6">
        <v>3750</v>
      </c>
      <c r="J120" s="6">
        <v>298</v>
      </c>
      <c r="K120" s="6">
        <v>11</v>
      </c>
      <c r="L120" s="26">
        <f t="shared" si="14"/>
        <v>27.09090909090909</v>
      </c>
      <c r="M120" s="6">
        <v>224</v>
      </c>
      <c r="N120" s="6">
        <v>9</v>
      </c>
      <c r="O120" s="6">
        <f t="shared" si="13"/>
        <v>24.88888888888889</v>
      </c>
      <c r="P120" s="27">
        <f t="shared" si="6"/>
        <v>522</v>
      </c>
      <c r="Q120" s="27">
        <v>300</v>
      </c>
      <c r="R120" s="27">
        <f t="shared" si="7"/>
        <v>156600</v>
      </c>
    </row>
    <row r="121" spans="1:18" s="1" customFormat="1" ht="14.25">
      <c r="A121" s="16"/>
      <c r="B121" s="6" t="s">
        <v>158</v>
      </c>
      <c r="C121" s="6" t="s">
        <v>25</v>
      </c>
      <c r="D121" s="6" t="s">
        <v>30</v>
      </c>
      <c r="E121" s="6" t="s">
        <v>23</v>
      </c>
      <c r="F121" s="6">
        <v>4885</v>
      </c>
      <c r="G121" s="6">
        <v>3873</v>
      </c>
      <c r="H121" s="6">
        <v>4721</v>
      </c>
      <c r="I121" s="6">
        <v>3720</v>
      </c>
      <c r="J121" s="6">
        <v>186</v>
      </c>
      <c r="K121" s="6">
        <v>6</v>
      </c>
      <c r="L121" s="26">
        <f t="shared" si="14"/>
        <v>31</v>
      </c>
      <c r="M121" s="6">
        <v>178</v>
      </c>
      <c r="N121" s="6">
        <v>6</v>
      </c>
      <c r="O121" s="6">
        <f t="shared" si="13"/>
        <v>29.666666666666668</v>
      </c>
      <c r="P121" s="27">
        <f t="shared" si="6"/>
        <v>364</v>
      </c>
      <c r="Q121" s="6">
        <v>300</v>
      </c>
      <c r="R121" s="27">
        <f t="shared" si="7"/>
        <v>109200</v>
      </c>
    </row>
    <row r="122" spans="1:18" s="1" customFormat="1" ht="14.25">
      <c r="A122" s="16"/>
      <c r="B122" s="6" t="s">
        <v>159</v>
      </c>
      <c r="C122" s="6" t="s">
        <v>25</v>
      </c>
      <c r="D122" s="6" t="s">
        <v>30</v>
      </c>
      <c r="E122" s="6" t="s">
        <v>23</v>
      </c>
      <c r="F122" s="6">
        <v>4918</v>
      </c>
      <c r="G122" s="6">
        <v>3873</v>
      </c>
      <c r="H122" s="6">
        <v>4729</v>
      </c>
      <c r="I122" s="6">
        <v>3730</v>
      </c>
      <c r="J122" s="6">
        <v>156</v>
      </c>
      <c r="K122" s="6">
        <v>6</v>
      </c>
      <c r="L122" s="26">
        <f t="shared" si="14"/>
        <v>26</v>
      </c>
      <c r="M122" s="6">
        <v>124</v>
      </c>
      <c r="N122" s="6">
        <v>5</v>
      </c>
      <c r="O122" s="6">
        <f t="shared" si="13"/>
        <v>24.8</v>
      </c>
      <c r="P122" s="27">
        <f t="shared" si="6"/>
        <v>280</v>
      </c>
      <c r="Q122" s="27">
        <v>300</v>
      </c>
      <c r="R122" s="27">
        <f t="shared" si="7"/>
        <v>84000</v>
      </c>
    </row>
    <row r="123" spans="1:18" s="1" customFormat="1" ht="14.25">
      <c r="A123" s="16"/>
      <c r="B123" s="6" t="s">
        <v>160</v>
      </c>
      <c r="C123" s="6" t="s">
        <v>25</v>
      </c>
      <c r="D123" s="6" t="s">
        <v>30</v>
      </c>
      <c r="E123" s="6" t="s">
        <v>23</v>
      </c>
      <c r="F123" s="6"/>
      <c r="G123" s="6"/>
      <c r="H123" s="6">
        <v>4638.5</v>
      </c>
      <c r="I123" s="6">
        <v>3719.5</v>
      </c>
      <c r="J123" s="6"/>
      <c r="K123" s="6"/>
      <c r="L123" s="26"/>
      <c r="M123" s="6">
        <v>180</v>
      </c>
      <c r="N123" s="6">
        <v>6</v>
      </c>
      <c r="O123" s="6">
        <f t="shared" si="13"/>
        <v>30</v>
      </c>
      <c r="P123" s="27">
        <f t="shared" si="6"/>
        <v>180</v>
      </c>
      <c r="Q123" s="27">
        <v>300</v>
      </c>
      <c r="R123" s="27">
        <f t="shared" si="7"/>
        <v>54000</v>
      </c>
    </row>
    <row r="124" spans="1:18" s="1" customFormat="1" ht="14.25">
      <c r="A124" s="16"/>
      <c r="B124" s="6" t="s">
        <v>161</v>
      </c>
      <c r="C124" s="6" t="s">
        <v>25</v>
      </c>
      <c r="D124" s="6" t="s">
        <v>30</v>
      </c>
      <c r="E124" s="6" t="s">
        <v>23</v>
      </c>
      <c r="F124" s="6">
        <v>4388</v>
      </c>
      <c r="G124" s="6">
        <v>3873</v>
      </c>
      <c r="H124" s="6">
        <v>4320.5</v>
      </c>
      <c r="I124" s="6">
        <v>3740</v>
      </c>
      <c r="J124" s="6">
        <v>97</v>
      </c>
      <c r="K124" s="6">
        <v>3</v>
      </c>
      <c r="L124" s="26">
        <f aca="true" t="shared" si="15" ref="L124:L131">J124/K124</f>
        <v>32.333333333333336</v>
      </c>
      <c r="M124" s="6">
        <v>74</v>
      </c>
      <c r="N124" s="6">
        <v>3</v>
      </c>
      <c r="O124" s="6">
        <f t="shared" si="13"/>
        <v>24.666666666666668</v>
      </c>
      <c r="P124" s="27">
        <f t="shared" si="6"/>
        <v>171</v>
      </c>
      <c r="Q124" s="6">
        <v>300</v>
      </c>
      <c r="R124" s="27">
        <f t="shared" si="7"/>
        <v>51300</v>
      </c>
    </row>
    <row r="125" spans="1:18" s="1" customFormat="1" ht="14.25">
      <c r="A125" s="16"/>
      <c r="B125" s="6" t="s">
        <v>162</v>
      </c>
      <c r="C125" s="6" t="s">
        <v>25</v>
      </c>
      <c r="D125" s="6" t="s">
        <v>30</v>
      </c>
      <c r="E125" s="6" t="s">
        <v>23</v>
      </c>
      <c r="F125" s="6"/>
      <c r="G125" s="6"/>
      <c r="H125" s="6">
        <v>4674</v>
      </c>
      <c r="I125" s="6">
        <v>3730</v>
      </c>
      <c r="J125" s="6"/>
      <c r="K125" s="6"/>
      <c r="L125" s="26"/>
      <c r="M125" s="6">
        <v>180</v>
      </c>
      <c r="N125" s="6">
        <v>6</v>
      </c>
      <c r="O125" s="6">
        <f t="shared" si="13"/>
        <v>30</v>
      </c>
      <c r="P125" s="27">
        <f t="shared" si="6"/>
        <v>180</v>
      </c>
      <c r="Q125" s="27">
        <v>300</v>
      </c>
      <c r="R125" s="27">
        <f t="shared" si="7"/>
        <v>54000</v>
      </c>
    </row>
    <row r="126" spans="1:18" s="1" customFormat="1" ht="14.25">
      <c r="A126" s="16"/>
      <c r="B126" s="6" t="s">
        <v>163</v>
      </c>
      <c r="C126" s="6" t="s">
        <v>25</v>
      </c>
      <c r="D126" s="6" t="s">
        <v>30</v>
      </c>
      <c r="E126" s="6" t="s">
        <v>23</v>
      </c>
      <c r="F126" s="6"/>
      <c r="G126" s="6"/>
      <c r="H126" s="6">
        <v>5051.9</v>
      </c>
      <c r="I126" s="6">
        <v>3835.9</v>
      </c>
      <c r="J126" s="6"/>
      <c r="K126" s="6"/>
      <c r="L126" s="26"/>
      <c r="M126" s="6">
        <v>347</v>
      </c>
      <c r="N126" s="6">
        <v>10</v>
      </c>
      <c r="O126" s="6">
        <f t="shared" si="13"/>
        <v>34.7</v>
      </c>
      <c r="P126" s="27">
        <f t="shared" si="6"/>
        <v>347</v>
      </c>
      <c r="Q126" s="27">
        <v>300</v>
      </c>
      <c r="R126" s="27">
        <f t="shared" si="7"/>
        <v>104100</v>
      </c>
    </row>
    <row r="127" spans="1:18" s="1" customFormat="1" ht="14.25">
      <c r="A127" s="16"/>
      <c r="B127" s="6" t="s">
        <v>164</v>
      </c>
      <c r="C127" s="6" t="s">
        <v>25</v>
      </c>
      <c r="D127" s="6" t="s">
        <v>64</v>
      </c>
      <c r="E127" s="6" t="s">
        <v>23</v>
      </c>
      <c r="F127" s="6">
        <v>4116</v>
      </c>
      <c r="G127" s="6">
        <v>3243</v>
      </c>
      <c r="H127" s="6">
        <v>3977</v>
      </c>
      <c r="I127" s="6">
        <v>3138</v>
      </c>
      <c r="J127" s="6">
        <v>154</v>
      </c>
      <c r="K127" s="6">
        <v>5</v>
      </c>
      <c r="L127" s="26">
        <f t="shared" si="15"/>
        <v>30.8</v>
      </c>
      <c r="M127" s="6">
        <v>119</v>
      </c>
      <c r="N127" s="6">
        <v>5</v>
      </c>
      <c r="O127" s="6">
        <f t="shared" si="13"/>
        <v>23.8</v>
      </c>
      <c r="P127" s="27">
        <f t="shared" si="6"/>
        <v>273</v>
      </c>
      <c r="Q127" s="27">
        <v>300</v>
      </c>
      <c r="R127" s="27">
        <f t="shared" si="7"/>
        <v>81900</v>
      </c>
    </row>
    <row r="128" spans="1:18" s="1" customFormat="1" ht="14.25">
      <c r="A128" s="16"/>
      <c r="B128" s="6" t="s">
        <v>165</v>
      </c>
      <c r="C128" s="6" t="s">
        <v>25</v>
      </c>
      <c r="D128" s="6" t="s">
        <v>64</v>
      </c>
      <c r="E128" s="6" t="s">
        <v>23</v>
      </c>
      <c r="F128" s="6">
        <v>4113</v>
      </c>
      <c r="G128" s="6">
        <v>3243</v>
      </c>
      <c r="H128" s="6">
        <v>3966.5</v>
      </c>
      <c r="I128" s="6">
        <v>3128</v>
      </c>
      <c r="J128" s="6">
        <v>135</v>
      </c>
      <c r="K128" s="6">
        <v>5</v>
      </c>
      <c r="L128" s="26">
        <f t="shared" si="15"/>
        <v>27</v>
      </c>
      <c r="M128" s="6">
        <v>123</v>
      </c>
      <c r="N128" s="6">
        <v>5</v>
      </c>
      <c r="O128" s="6">
        <f t="shared" si="13"/>
        <v>24.6</v>
      </c>
      <c r="P128" s="27">
        <f t="shared" si="6"/>
        <v>258</v>
      </c>
      <c r="Q128" s="27">
        <v>300</v>
      </c>
      <c r="R128" s="27">
        <f t="shared" si="7"/>
        <v>77400</v>
      </c>
    </row>
    <row r="129" spans="1:18" s="1" customFormat="1" ht="14.25">
      <c r="A129" s="16"/>
      <c r="B129" s="6" t="s">
        <v>166</v>
      </c>
      <c r="C129" s="6" t="s">
        <v>25</v>
      </c>
      <c r="D129" s="6" t="s">
        <v>64</v>
      </c>
      <c r="E129" s="6" t="s">
        <v>65</v>
      </c>
      <c r="F129" s="6">
        <v>2190</v>
      </c>
      <c r="G129" s="6">
        <v>1767</v>
      </c>
      <c r="H129" s="6">
        <v>2149</v>
      </c>
      <c r="I129" s="6">
        <v>1749.5</v>
      </c>
      <c r="J129" s="6">
        <v>21</v>
      </c>
      <c r="K129" s="6">
        <v>1</v>
      </c>
      <c r="L129" s="26">
        <f t="shared" si="15"/>
        <v>21</v>
      </c>
      <c r="M129" s="6">
        <v>25</v>
      </c>
      <c r="N129" s="6">
        <v>1</v>
      </c>
      <c r="O129" s="6">
        <f t="shared" si="13"/>
        <v>25</v>
      </c>
      <c r="P129" s="27">
        <f t="shared" si="6"/>
        <v>46</v>
      </c>
      <c r="Q129" s="6">
        <v>300</v>
      </c>
      <c r="R129" s="27">
        <f t="shared" si="7"/>
        <v>13800</v>
      </c>
    </row>
    <row r="130" spans="1:18" s="1" customFormat="1" ht="14.25">
      <c r="A130" s="16"/>
      <c r="B130" s="6" t="s">
        <v>167</v>
      </c>
      <c r="C130" s="6" t="s">
        <v>25</v>
      </c>
      <c r="D130" s="6" t="s">
        <v>30</v>
      </c>
      <c r="E130" s="6" t="s">
        <v>23</v>
      </c>
      <c r="F130" s="6">
        <v>3895</v>
      </c>
      <c r="G130" s="6">
        <v>3265</v>
      </c>
      <c r="H130" s="6"/>
      <c r="I130" s="6"/>
      <c r="J130" s="6">
        <v>72</v>
      </c>
      <c r="K130" s="6">
        <v>3</v>
      </c>
      <c r="L130" s="26">
        <f t="shared" si="15"/>
        <v>24</v>
      </c>
      <c r="M130" s="6"/>
      <c r="N130" s="6"/>
      <c r="O130" s="6"/>
      <c r="P130" s="27">
        <f t="shared" si="6"/>
        <v>72</v>
      </c>
      <c r="Q130" s="27">
        <v>300</v>
      </c>
      <c r="R130" s="27">
        <f t="shared" si="7"/>
        <v>21600</v>
      </c>
    </row>
    <row r="131" spans="1:18" s="1" customFormat="1" ht="14.25">
      <c r="A131" s="15" t="s">
        <v>168</v>
      </c>
      <c r="B131" s="6" t="s">
        <v>169</v>
      </c>
      <c r="C131" s="6" t="s">
        <v>21</v>
      </c>
      <c r="D131" s="6" t="s">
        <v>30</v>
      </c>
      <c r="E131" s="6" t="s">
        <v>23</v>
      </c>
      <c r="F131" s="6"/>
      <c r="G131" s="6"/>
      <c r="H131" s="6">
        <v>5582</v>
      </c>
      <c r="I131" s="6">
        <v>4419</v>
      </c>
      <c r="J131" s="6">
        <v>0</v>
      </c>
      <c r="K131" s="6">
        <v>0</v>
      </c>
      <c r="L131" s="26"/>
      <c r="M131" s="6">
        <v>232</v>
      </c>
      <c r="N131" s="6">
        <v>9</v>
      </c>
      <c r="O131" s="6">
        <v>25.77</v>
      </c>
      <c r="P131" s="27">
        <f t="shared" si="6"/>
        <v>232</v>
      </c>
      <c r="Q131" s="6">
        <v>300</v>
      </c>
      <c r="R131" s="27">
        <f t="shared" si="7"/>
        <v>69600</v>
      </c>
    </row>
    <row r="132" spans="1:18" s="1" customFormat="1" ht="14.25">
      <c r="A132" s="16"/>
      <c r="B132" s="6" t="s">
        <v>170</v>
      </c>
      <c r="C132" s="19" t="s">
        <v>25</v>
      </c>
      <c r="D132" s="19" t="s">
        <v>30</v>
      </c>
      <c r="E132" s="19" t="s">
        <v>23</v>
      </c>
      <c r="F132" s="6">
        <v>3902</v>
      </c>
      <c r="G132" s="19">
        <v>3512</v>
      </c>
      <c r="H132" s="6">
        <v>3902</v>
      </c>
      <c r="I132" s="19">
        <v>3512</v>
      </c>
      <c r="J132" s="19">
        <v>130</v>
      </c>
      <c r="K132" s="19">
        <v>4</v>
      </c>
      <c r="L132" s="19">
        <v>32.5</v>
      </c>
      <c r="M132" s="6">
        <v>90</v>
      </c>
      <c r="N132" s="19">
        <v>3</v>
      </c>
      <c r="O132" s="19">
        <v>30</v>
      </c>
      <c r="P132" s="27">
        <f t="shared" si="6"/>
        <v>220</v>
      </c>
      <c r="Q132" s="27">
        <v>300</v>
      </c>
      <c r="R132" s="27">
        <f t="shared" si="7"/>
        <v>66000</v>
      </c>
    </row>
    <row r="133" spans="1:18" s="1" customFormat="1" ht="14.25">
      <c r="A133" s="16"/>
      <c r="B133" s="6" t="s">
        <v>171</v>
      </c>
      <c r="C133" s="6" t="s">
        <v>25</v>
      </c>
      <c r="D133" s="6" t="s">
        <v>30</v>
      </c>
      <c r="E133" s="6" t="s">
        <v>23</v>
      </c>
      <c r="F133" s="6">
        <v>3513</v>
      </c>
      <c r="G133" s="6">
        <v>3513</v>
      </c>
      <c r="H133" s="6">
        <v>3513</v>
      </c>
      <c r="I133" s="6">
        <v>3513</v>
      </c>
      <c r="J133" s="6">
        <v>100</v>
      </c>
      <c r="K133" s="6">
        <v>3</v>
      </c>
      <c r="L133" s="26">
        <f aca="true" t="shared" si="16" ref="L133:L137">J133/K133</f>
        <v>33.333333333333336</v>
      </c>
      <c r="M133" s="6">
        <v>84</v>
      </c>
      <c r="N133" s="6">
        <v>3</v>
      </c>
      <c r="O133" s="6">
        <v>30</v>
      </c>
      <c r="P133" s="27">
        <f t="shared" si="6"/>
        <v>184</v>
      </c>
      <c r="Q133" s="27">
        <v>300</v>
      </c>
      <c r="R133" s="27">
        <f t="shared" si="7"/>
        <v>55200</v>
      </c>
    </row>
    <row r="134" spans="1:18" s="1" customFormat="1" ht="14.25">
      <c r="A134" s="16"/>
      <c r="B134" s="6" t="s">
        <v>172</v>
      </c>
      <c r="C134" s="6" t="s">
        <v>25</v>
      </c>
      <c r="D134" s="6" t="s">
        <v>30</v>
      </c>
      <c r="E134" s="6" t="s">
        <v>23</v>
      </c>
      <c r="F134" s="6">
        <v>3919</v>
      </c>
      <c r="G134" s="6">
        <v>3381</v>
      </c>
      <c r="H134" s="6">
        <v>3919</v>
      </c>
      <c r="I134" s="6">
        <v>3381</v>
      </c>
      <c r="J134" s="6">
        <v>125</v>
      </c>
      <c r="K134" s="6">
        <v>4</v>
      </c>
      <c r="L134" s="26">
        <v>31.25</v>
      </c>
      <c r="M134" s="6">
        <v>90</v>
      </c>
      <c r="N134" s="6">
        <v>3</v>
      </c>
      <c r="O134" s="27">
        <v>30</v>
      </c>
      <c r="P134" s="27">
        <f aca="true" t="shared" si="17" ref="P134:P197">J134+M134</f>
        <v>215</v>
      </c>
      <c r="Q134" s="27">
        <v>300</v>
      </c>
      <c r="R134" s="27">
        <f aca="true" t="shared" si="18" ref="R134:R197">P134*Q134</f>
        <v>64500</v>
      </c>
    </row>
    <row r="135" spans="1:18" s="1" customFormat="1" ht="14.25">
      <c r="A135" s="16"/>
      <c r="B135" s="6" t="s">
        <v>173</v>
      </c>
      <c r="C135" s="6" t="s">
        <v>25</v>
      </c>
      <c r="D135" s="6" t="s">
        <v>22</v>
      </c>
      <c r="E135" s="6" t="s">
        <v>23</v>
      </c>
      <c r="F135" s="6">
        <v>4032</v>
      </c>
      <c r="G135" s="6">
        <v>3252</v>
      </c>
      <c r="H135" s="6">
        <v>3944</v>
      </c>
      <c r="I135" s="6">
        <v>3137</v>
      </c>
      <c r="J135" s="6">
        <v>277</v>
      </c>
      <c r="K135" s="6">
        <v>8</v>
      </c>
      <c r="L135" s="26">
        <v>34</v>
      </c>
      <c r="M135" s="6">
        <v>242</v>
      </c>
      <c r="N135" s="6">
        <v>8</v>
      </c>
      <c r="O135" s="6">
        <v>30</v>
      </c>
      <c r="P135" s="27">
        <f t="shared" si="17"/>
        <v>519</v>
      </c>
      <c r="Q135" s="6">
        <v>300</v>
      </c>
      <c r="R135" s="27">
        <f t="shared" si="18"/>
        <v>155700</v>
      </c>
    </row>
    <row r="136" spans="1:18" s="1" customFormat="1" ht="14.25">
      <c r="A136" s="16"/>
      <c r="B136" s="6" t="s">
        <v>174</v>
      </c>
      <c r="C136" s="6" t="s">
        <v>25</v>
      </c>
      <c r="D136" s="6" t="s">
        <v>22</v>
      </c>
      <c r="E136" s="6" t="s">
        <v>23</v>
      </c>
      <c r="F136" s="6">
        <v>3530</v>
      </c>
      <c r="G136" s="6">
        <v>3145</v>
      </c>
      <c r="H136" s="6">
        <v>3530</v>
      </c>
      <c r="I136" s="6">
        <v>3125</v>
      </c>
      <c r="J136" s="6">
        <v>228</v>
      </c>
      <c r="K136" s="6">
        <v>8</v>
      </c>
      <c r="L136" s="26">
        <f t="shared" si="16"/>
        <v>28.5</v>
      </c>
      <c r="M136" s="6">
        <v>180</v>
      </c>
      <c r="N136" s="6">
        <v>7</v>
      </c>
      <c r="O136" s="6">
        <v>25.7</v>
      </c>
      <c r="P136" s="27">
        <f t="shared" si="17"/>
        <v>408</v>
      </c>
      <c r="Q136" s="27">
        <v>300</v>
      </c>
      <c r="R136" s="27">
        <f t="shared" si="18"/>
        <v>122400</v>
      </c>
    </row>
    <row r="137" spans="1:18" s="1" customFormat="1" ht="14.25">
      <c r="A137" s="16"/>
      <c r="B137" s="6" t="s">
        <v>175</v>
      </c>
      <c r="C137" s="6" t="s">
        <v>25</v>
      </c>
      <c r="D137" s="6" t="s">
        <v>22</v>
      </c>
      <c r="E137" s="6" t="s">
        <v>23</v>
      </c>
      <c r="F137" s="6">
        <v>3482</v>
      </c>
      <c r="G137" s="6">
        <v>3247</v>
      </c>
      <c r="H137" s="6">
        <v>3874</v>
      </c>
      <c r="I137" s="6">
        <v>3132</v>
      </c>
      <c r="J137" s="6">
        <v>145</v>
      </c>
      <c r="K137" s="6">
        <v>5</v>
      </c>
      <c r="L137" s="26">
        <f t="shared" si="16"/>
        <v>29</v>
      </c>
      <c r="M137" s="6">
        <v>116</v>
      </c>
      <c r="N137" s="6">
        <v>6</v>
      </c>
      <c r="O137" s="6">
        <v>30</v>
      </c>
      <c r="P137" s="27">
        <f t="shared" si="17"/>
        <v>261</v>
      </c>
      <c r="Q137" s="27">
        <v>300</v>
      </c>
      <c r="R137" s="27">
        <f t="shared" si="18"/>
        <v>78300</v>
      </c>
    </row>
    <row r="138" spans="1:18" s="1" customFormat="1" ht="15" customHeight="1">
      <c r="A138" s="16"/>
      <c r="B138" s="6" t="s">
        <v>176</v>
      </c>
      <c r="C138" s="6" t="s">
        <v>25</v>
      </c>
      <c r="D138" s="6" t="s">
        <v>22</v>
      </c>
      <c r="E138" s="6" t="s">
        <v>23</v>
      </c>
      <c r="F138" s="6">
        <v>3512</v>
      </c>
      <c r="G138" s="6">
        <v>3242</v>
      </c>
      <c r="H138" s="6">
        <v>3482</v>
      </c>
      <c r="I138" s="6">
        <v>3127</v>
      </c>
      <c r="J138" s="6">
        <v>158</v>
      </c>
      <c r="K138" s="6">
        <v>6</v>
      </c>
      <c r="L138" s="26">
        <v>26.33</v>
      </c>
      <c r="M138" s="6">
        <v>137</v>
      </c>
      <c r="N138" s="6">
        <v>5</v>
      </c>
      <c r="O138" s="6">
        <v>27.4</v>
      </c>
      <c r="P138" s="27">
        <f t="shared" si="17"/>
        <v>295</v>
      </c>
      <c r="Q138" s="27">
        <v>300</v>
      </c>
      <c r="R138" s="27">
        <f t="shared" si="18"/>
        <v>88500</v>
      </c>
    </row>
    <row r="139" spans="1:18" s="1" customFormat="1" ht="14.25">
      <c r="A139" s="16"/>
      <c r="B139" s="6" t="s">
        <v>177</v>
      </c>
      <c r="C139" s="6" t="s">
        <v>25</v>
      </c>
      <c r="D139" s="6" t="s">
        <v>22</v>
      </c>
      <c r="E139" s="6" t="s">
        <v>23</v>
      </c>
      <c r="F139" s="6">
        <v>4044</v>
      </c>
      <c r="G139" s="6">
        <v>3248</v>
      </c>
      <c r="H139" s="6">
        <v>3896</v>
      </c>
      <c r="I139" s="6">
        <v>3133</v>
      </c>
      <c r="J139" s="6">
        <v>102</v>
      </c>
      <c r="K139" s="6">
        <v>4</v>
      </c>
      <c r="L139" s="26">
        <f aca="true" t="shared" si="19" ref="L139:L144">J139/K139</f>
        <v>25.5</v>
      </c>
      <c r="M139" s="6">
        <v>79</v>
      </c>
      <c r="N139" s="6">
        <v>4</v>
      </c>
      <c r="O139" s="6">
        <v>19.75</v>
      </c>
      <c r="P139" s="27">
        <f t="shared" si="17"/>
        <v>181</v>
      </c>
      <c r="Q139" s="27">
        <v>300</v>
      </c>
      <c r="R139" s="27">
        <f t="shared" si="18"/>
        <v>54300</v>
      </c>
    </row>
    <row r="140" spans="1:18" s="1" customFormat="1" ht="12" customHeight="1">
      <c r="A140" s="16"/>
      <c r="B140" s="6" t="s">
        <v>178</v>
      </c>
      <c r="C140" s="6" t="s">
        <v>25</v>
      </c>
      <c r="D140" s="6" t="s">
        <v>22</v>
      </c>
      <c r="E140" s="6" t="s">
        <v>23</v>
      </c>
      <c r="F140" s="6">
        <v>3782</v>
      </c>
      <c r="G140" s="6">
        <v>3242</v>
      </c>
      <c r="H140" s="6">
        <v>3634</v>
      </c>
      <c r="I140" s="6">
        <v>3127</v>
      </c>
      <c r="J140" s="6">
        <v>220</v>
      </c>
      <c r="K140" s="6">
        <v>7</v>
      </c>
      <c r="L140" s="26">
        <v>31.42</v>
      </c>
      <c r="M140" s="6">
        <v>179</v>
      </c>
      <c r="N140" s="6">
        <v>7</v>
      </c>
      <c r="O140" s="6">
        <v>25.57</v>
      </c>
      <c r="P140" s="27">
        <f t="shared" si="17"/>
        <v>399</v>
      </c>
      <c r="Q140" s="27">
        <v>300</v>
      </c>
      <c r="R140" s="27">
        <f t="shared" si="18"/>
        <v>119700</v>
      </c>
    </row>
    <row r="141" spans="1:18" s="1" customFormat="1" ht="14.25">
      <c r="A141" s="16"/>
      <c r="B141" s="6" t="s">
        <v>179</v>
      </c>
      <c r="C141" s="6" t="s">
        <v>25</v>
      </c>
      <c r="D141" s="6" t="s">
        <v>180</v>
      </c>
      <c r="E141" s="6" t="s">
        <v>23</v>
      </c>
      <c r="F141" s="6">
        <v>3782</v>
      </c>
      <c r="G141" s="6">
        <v>3242</v>
      </c>
      <c r="H141" s="6">
        <v>3634</v>
      </c>
      <c r="I141" s="6">
        <v>3127</v>
      </c>
      <c r="J141" s="6">
        <v>181</v>
      </c>
      <c r="K141" s="6">
        <v>6</v>
      </c>
      <c r="L141" s="26">
        <f t="shared" si="19"/>
        <v>30.166666666666668</v>
      </c>
      <c r="M141" s="6">
        <v>124</v>
      </c>
      <c r="N141" s="6">
        <v>5</v>
      </c>
      <c r="O141" s="6">
        <v>24.8</v>
      </c>
      <c r="P141" s="27">
        <f t="shared" si="17"/>
        <v>305</v>
      </c>
      <c r="Q141" s="27">
        <v>300</v>
      </c>
      <c r="R141" s="27">
        <f t="shared" si="18"/>
        <v>91500</v>
      </c>
    </row>
    <row r="142" spans="1:18" s="1" customFormat="1" ht="14.25">
      <c r="A142" s="16"/>
      <c r="B142" s="6" t="s">
        <v>181</v>
      </c>
      <c r="C142" s="6" t="s">
        <v>25</v>
      </c>
      <c r="D142" s="6" t="s">
        <v>22</v>
      </c>
      <c r="E142" s="6" t="s">
        <v>23</v>
      </c>
      <c r="F142" s="6">
        <v>4065</v>
      </c>
      <c r="G142" s="6">
        <v>3243</v>
      </c>
      <c r="H142" s="6">
        <v>3915</v>
      </c>
      <c r="I142" s="6">
        <v>3128</v>
      </c>
      <c r="J142" s="6">
        <v>70</v>
      </c>
      <c r="K142" s="6">
        <v>3</v>
      </c>
      <c r="L142" s="26">
        <v>23.3</v>
      </c>
      <c r="M142" s="6">
        <v>51</v>
      </c>
      <c r="N142" s="6">
        <v>3</v>
      </c>
      <c r="O142" s="6">
        <v>17</v>
      </c>
      <c r="P142" s="27">
        <f t="shared" si="17"/>
        <v>121</v>
      </c>
      <c r="Q142" s="27">
        <v>300</v>
      </c>
      <c r="R142" s="27">
        <f t="shared" si="18"/>
        <v>36300</v>
      </c>
    </row>
    <row r="143" spans="1:18" s="1" customFormat="1" ht="14.25">
      <c r="A143" s="16"/>
      <c r="B143" s="6" t="s">
        <v>182</v>
      </c>
      <c r="C143" s="6" t="s">
        <v>25</v>
      </c>
      <c r="D143" s="6" t="s">
        <v>22</v>
      </c>
      <c r="E143" s="6" t="s">
        <v>23</v>
      </c>
      <c r="F143" s="6">
        <v>4065</v>
      </c>
      <c r="G143" s="6">
        <v>3243</v>
      </c>
      <c r="H143" s="6">
        <v>3928</v>
      </c>
      <c r="I143" s="6">
        <v>3138</v>
      </c>
      <c r="J143" s="6">
        <v>180</v>
      </c>
      <c r="K143" s="6">
        <v>6</v>
      </c>
      <c r="L143" s="26">
        <f t="shared" si="19"/>
        <v>30</v>
      </c>
      <c r="M143" s="6">
        <v>154</v>
      </c>
      <c r="N143" s="6">
        <v>5</v>
      </c>
      <c r="O143" s="6">
        <v>30.8</v>
      </c>
      <c r="P143" s="27">
        <f t="shared" si="17"/>
        <v>334</v>
      </c>
      <c r="Q143" s="27">
        <v>300</v>
      </c>
      <c r="R143" s="27">
        <f t="shared" si="18"/>
        <v>100200</v>
      </c>
    </row>
    <row r="144" spans="1:18" s="1" customFormat="1" ht="14.25">
      <c r="A144" s="16"/>
      <c r="B144" s="6" t="s">
        <v>183</v>
      </c>
      <c r="C144" s="6" t="s">
        <v>25</v>
      </c>
      <c r="D144" s="6" t="s">
        <v>22</v>
      </c>
      <c r="E144" s="6" t="s">
        <v>23</v>
      </c>
      <c r="F144" s="6">
        <v>3982</v>
      </c>
      <c r="G144" s="6">
        <v>3242</v>
      </c>
      <c r="H144" s="6">
        <v>3865.5</v>
      </c>
      <c r="I144" s="6">
        <v>3127</v>
      </c>
      <c r="J144" s="6">
        <v>232</v>
      </c>
      <c r="K144" s="6">
        <v>7</v>
      </c>
      <c r="L144" s="26">
        <f t="shared" si="19"/>
        <v>33.142857142857146</v>
      </c>
      <c r="M144" s="6">
        <v>210</v>
      </c>
      <c r="N144" s="6">
        <v>7</v>
      </c>
      <c r="O144" s="6">
        <v>30</v>
      </c>
      <c r="P144" s="27">
        <f t="shared" si="17"/>
        <v>442</v>
      </c>
      <c r="Q144" s="6">
        <v>300</v>
      </c>
      <c r="R144" s="27">
        <f t="shared" si="18"/>
        <v>132600</v>
      </c>
    </row>
    <row r="145" spans="1:18" s="1" customFormat="1" ht="14.25">
      <c r="A145" s="16"/>
      <c r="B145" s="6" t="s">
        <v>184</v>
      </c>
      <c r="C145" s="6" t="s">
        <v>21</v>
      </c>
      <c r="D145" s="6" t="s">
        <v>22</v>
      </c>
      <c r="E145" s="6" t="s">
        <v>23</v>
      </c>
      <c r="F145" s="6">
        <v>4254</v>
      </c>
      <c r="G145" s="6">
        <v>3602</v>
      </c>
      <c r="H145" s="6">
        <v>4592</v>
      </c>
      <c r="I145" s="6">
        <v>3690</v>
      </c>
      <c r="J145" s="6">
        <v>639</v>
      </c>
      <c r="K145" s="6">
        <v>19</v>
      </c>
      <c r="L145" s="26">
        <v>33.6</v>
      </c>
      <c r="M145" s="6">
        <v>590</v>
      </c>
      <c r="N145" s="6">
        <v>20</v>
      </c>
      <c r="O145" s="6">
        <v>29.5</v>
      </c>
      <c r="P145" s="27">
        <f t="shared" si="17"/>
        <v>1229</v>
      </c>
      <c r="Q145" s="6">
        <v>300</v>
      </c>
      <c r="R145" s="27">
        <f t="shared" si="18"/>
        <v>368700</v>
      </c>
    </row>
    <row r="146" spans="1:18" s="1" customFormat="1" ht="14.25">
      <c r="A146" s="16"/>
      <c r="B146" s="6" t="s">
        <v>185</v>
      </c>
      <c r="C146" s="6" t="s">
        <v>25</v>
      </c>
      <c r="D146" s="6" t="s">
        <v>22</v>
      </c>
      <c r="E146" s="6" t="s">
        <v>23</v>
      </c>
      <c r="F146" s="6">
        <v>3853</v>
      </c>
      <c r="G146" s="6">
        <v>3243</v>
      </c>
      <c r="H146" s="6">
        <v>3834</v>
      </c>
      <c r="I146" s="6">
        <v>3127</v>
      </c>
      <c r="J146" s="6">
        <v>287</v>
      </c>
      <c r="K146" s="6">
        <v>9</v>
      </c>
      <c r="L146" s="26">
        <f aca="true" t="shared" si="20" ref="L146:L150">J146/K146</f>
        <v>31.88888888888889</v>
      </c>
      <c r="M146" s="6">
        <v>232</v>
      </c>
      <c r="N146" s="6">
        <v>8</v>
      </c>
      <c r="O146" s="6">
        <v>29</v>
      </c>
      <c r="P146" s="27">
        <f t="shared" si="17"/>
        <v>519</v>
      </c>
      <c r="Q146" s="27">
        <v>300</v>
      </c>
      <c r="R146" s="27">
        <f t="shared" si="18"/>
        <v>155700</v>
      </c>
    </row>
    <row r="147" spans="1:18" s="1" customFormat="1" ht="14.25">
      <c r="A147" s="16"/>
      <c r="B147" s="6" t="s">
        <v>186</v>
      </c>
      <c r="C147" s="6" t="s">
        <v>25</v>
      </c>
      <c r="D147" s="6" t="s">
        <v>22</v>
      </c>
      <c r="E147" s="6" t="s">
        <v>23</v>
      </c>
      <c r="F147" s="6">
        <v>3962</v>
      </c>
      <c r="G147" s="6">
        <v>3242</v>
      </c>
      <c r="H147" s="6">
        <v>3814</v>
      </c>
      <c r="I147" s="6">
        <v>3127</v>
      </c>
      <c r="J147" s="6">
        <v>286</v>
      </c>
      <c r="K147" s="6">
        <v>9</v>
      </c>
      <c r="L147" s="26">
        <f t="shared" si="20"/>
        <v>31.77777777777778</v>
      </c>
      <c r="M147" s="6">
        <v>250</v>
      </c>
      <c r="N147" s="6">
        <v>9</v>
      </c>
      <c r="O147" s="6">
        <v>27.77</v>
      </c>
      <c r="P147" s="27">
        <f t="shared" si="17"/>
        <v>536</v>
      </c>
      <c r="Q147" s="27">
        <v>300</v>
      </c>
      <c r="R147" s="27">
        <f t="shared" si="18"/>
        <v>160800</v>
      </c>
    </row>
    <row r="148" spans="1:18" s="1" customFormat="1" ht="14.25">
      <c r="A148" s="16"/>
      <c r="B148" s="6" t="s">
        <v>187</v>
      </c>
      <c r="C148" s="6" t="s">
        <v>25</v>
      </c>
      <c r="D148" s="6" t="s">
        <v>22</v>
      </c>
      <c r="E148" s="6" t="s">
        <v>23</v>
      </c>
      <c r="F148" s="6"/>
      <c r="G148" s="6"/>
      <c r="H148" s="6">
        <v>3874</v>
      </c>
      <c r="I148" s="6">
        <v>3127</v>
      </c>
      <c r="J148" s="6">
        <v>0</v>
      </c>
      <c r="K148" s="6">
        <v>0</v>
      </c>
      <c r="L148" s="26"/>
      <c r="M148" s="6">
        <v>118</v>
      </c>
      <c r="N148" s="6">
        <v>5</v>
      </c>
      <c r="O148" s="6">
        <v>23.6</v>
      </c>
      <c r="P148" s="27">
        <f t="shared" si="17"/>
        <v>118</v>
      </c>
      <c r="Q148" s="27">
        <v>300</v>
      </c>
      <c r="R148" s="27">
        <f t="shared" si="18"/>
        <v>35400</v>
      </c>
    </row>
    <row r="149" spans="1:18" s="1" customFormat="1" ht="14.25">
      <c r="A149" s="16"/>
      <c r="B149" s="6" t="s">
        <v>188</v>
      </c>
      <c r="C149" s="6" t="s">
        <v>25</v>
      </c>
      <c r="D149" s="6" t="s">
        <v>64</v>
      </c>
      <c r="E149" s="6" t="s">
        <v>189</v>
      </c>
      <c r="F149" s="6">
        <v>1470</v>
      </c>
      <c r="G149" s="6">
        <v>1141</v>
      </c>
      <c r="H149" s="6">
        <v>3333</v>
      </c>
      <c r="I149" s="6">
        <v>3243</v>
      </c>
      <c r="J149" s="6">
        <v>47</v>
      </c>
      <c r="K149" s="6">
        <v>3</v>
      </c>
      <c r="L149" s="26">
        <f t="shared" si="20"/>
        <v>15.666666666666666</v>
      </c>
      <c r="M149" s="6">
        <v>41</v>
      </c>
      <c r="N149" s="6">
        <v>2</v>
      </c>
      <c r="O149" s="6">
        <v>30</v>
      </c>
      <c r="P149" s="27">
        <f t="shared" si="17"/>
        <v>88</v>
      </c>
      <c r="Q149" s="27">
        <v>300</v>
      </c>
      <c r="R149" s="27">
        <f t="shared" si="18"/>
        <v>26400</v>
      </c>
    </row>
    <row r="150" spans="1:18" s="1" customFormat="1" ht="14.25">
      <c r="A150" s="16"/>
      <c r="B150" s="6" t="s">
        <v>190</v>
      </c>
      <c r="C150" s="6" t="s">
        <v>25</v>
      </c>
      <c r="D150" s="6" t="s">
        <v>64</v>
      </c>
      <c r="E150" s="6" t="s">
        <v>23</v>
      </c>
      <c r="F150" s="6">
        <v>2376</v>
      </c>
      <c r="G150" s="6">
        <v>2376</v>
      </c>
      <c r="H150" s="6">
        <v>3137</v>
      </c>
      <c r="I150" s="6">
        <v>3137</v>
      </c>
      <c r="J150" s="6">
        <v>89</v>
      </c>
      <c r="K150" s="6">
        <v>3</v>
      </c>
      <c r="L150" s="26">
        <f t="shared" si="20"/>
        <v>29.666666666666668</v>
      </c>
      <c r="M150" s="6">
        <v>76</v>
      </c>
      <c r="N150" s="6">
        <v>3</v>
      </c>
      <c r="O150" s="6">
        <v>25</v>
      </c>
      <c r="P150" s="27">
        <f t="shared" si="17"/>
        <v>165</v>
      </c>
      <c r="Q150" s="27">
        <v>300</v>
      </c>
      <c r="R150" s="27">
        <f t="shared" si="18"/>
        <v>49500</v>
      </c>
    </row>
    <row r="151" spans="1:18" s="1" customFormat="1" ht="14.25">
      <c r="A151" s="16"/>
      <c r="B151" s="6" t="s">
        <v>191</v>
      </c>
      <c r="C151" s="6" t="s">
        <v>25</v>
      </c>
      <c r="D151" s="6" t="s">
        <v>64</v>
      </c>
      <c r="E151" s="6" t="s">
        <v>189</v>
      </c>
      <c r="F151" s="6">
        <v>1890</v>
      </c>
      <c r="G151" s="6">
        <v>1467</v>
      </c>
      <c r="H151" s="6">
        <v>2847.5</v>
      </c>
      <c r="I151" s="6">
        <v>2488</v>
      </c>
      <c r="J151" s="6">
        <v>72</v>
      </c>
      <c r="K151" s="6">
        <v>3</v>
      </c>
      <c r="L151" s="26">
        <v>24</v>
      </c>
      <c r="M151" s="6">
        <v>62</v>
      </c>
      <c r="N151" s="6">
        <v>3</v>
      </c>
      <c r="O151" s="6">
        <v>20.33</v>
      </c>
      <c r="P151" s="27">
        <f t="shared" si="17"/>
        <v>134</v>
      </c>
      <c r="Q151" s="27">
        <v>300</v>
      </c>
      <c r="R151" s="27">
        <f t="shared" si="18"/>
        <v>40200</v>
      </c>
    </row>
    <row r="152" spans="1:18" s="1" customFormat="1" ht="14.25">
      <c r="A152" s="16"/>
      <c r="B152" s="6" t="s">
        <v>192</v>
      </c>
      <c r="C152" s="6" t="s">
        <v>25</v>
      </c>
      <c r="D152" s="6" t="s">
        <v>64</v>
      </c>
      <c r="E152" s="6" t="s">
        <v>189</v>
      </c>
      <c r="F152" s="6">
        <v>1470</v>
      </c>
      <c r="G152" s="6">
        <v>1141</v>
      </c>
      <c r="H152" s="6">
        <v>3127</v>
      </c>
      <c r="I152" s="6">
        <v>2730</v>
      </c>
      <c r="J152" s="6">
        <v>35</v>
      </c>
      <c r="K152" s="6">
        <v>2</v>
      </c>
      <c r="L152" s="26">
        <v>17.5</v>
      </c>
      <c r="M152" s="6">
        <v>33</v>
      </c>
      <c r="N152" s="6">
        <v>2</v>
      </c>
      <c r="O152" s="6">
        <v>16.5</v>
      </c>
      <c r="P152" s="27">
        <f t="shared" si="17"/>
        <v>68</v>
      </c>
      <c r="Q152" s="27">
        <v>300</v>
      </c>
      <c r="R152" s="27">
        <f t="shared" si="18"/>
        <v>20400</v>
      </c>
    </row>
    <row r="153" spans="1:18" s="1" customFormat="1" ht="14.25">
      <c r="A153" s="15" t="s">
        <v>193</v>
      </c>
      <c r="B153" s="18" t="s">
        <v>194</v>
      </c>
      <c r="C153" s="6" t="s">
        <v>25</v>
      </c>
      <c r="D153" s="6" t="s">
        <v>22</v>
      </c>
      <c r="E153" s="6" t="s">
        <v>23</v>
      </c>
      <c r="F153" s="6">
        <v>3513</v>
      </c>
      <c r="G153" s="6">
        <v>3243</v>
      </c>
      <c r="H153" s="6">
        <v>3393</v>
      </c>
      <c r="I153" s="6">
        <v>3128</v>
      </c>
      <c r="J153" s="6">
        <v>91</v>
      </c>
      <c r="K153" s="6">
        <v>3</v>
      </c>
      <c r="L153" s="26">
        <v>30</v>
      </c>
      <c r="M153" s="6">
        <v>90</v>
      </c>
      <c r="N153" s="6">
        <v>3</v>
      </c>
      <c r="O153" s="6">
        <v>30</v>
      </c>
      <c r="P153" s="27">
        <f t="shared" si="17"/>
        <v>181</v>
      </c>
      <c r="Q153" s="6">
        <v>300</v>
      </c>
      <c r="R153" s="27">
        <f t="shared" si="18"/>
        <v>54300</v>
      </c>
    </row>
    <row r="154" spans="1:18" s="1" customFormat="1" ht="14.25">
      <c r="A154" s="16"/>
      <c r="B154" s="18" t="s">
        <v>195</v>
      </c>
      <c r="C154" s="6" t="s">
        <v>25</v>
      </c>
      <c r="D154" s="6" t="s">
        <v>30</v>
      </c>
      <c r="E154" s="6" t="s">
        <v>23</v>
      </c>
      <c r="F154" s="6">
        <v>3480</v>
      </c>
      <c r="G154" s="6">
        <v>3280</v>
      </c>
      <c r="H154" s="6">
        <v>3345</v>
      </c>
      <c r="I154" s="6">
        <v>3145</v>
      </c>
      <c r="J154" s="6">
        <v>186</v>
      </c>
      <c r="K154" s="6">
        <v>6</v>
      </c>
      <c r="L154" s="26">
        <v>31</v>
      </c>
      <c r="M154" s="6">
        <v>130</v>
      </c>
      <c r="N154" s="6">
        <v>5</v>
      </c>
      <c r="O154" s="6">
        <v>26</v>
      </c>
      <c r="P154" s="27">
        <f t="shared" si="17"/>
        <v>316</v>
      </c>
      <c r="Q154" s="6">
        <v>300</v>
      </c>
      <c r="R154" s="27">
        <f t="shared" si="18"/>
        <v>94800</v>
      </c>
    </row>
    <row r="155" spans="1:18" s="1" customFormat="1" ht="14.25">
      <c r="A155" s="16"/>
      <c r="B155" s="18" t="s">
        <v>196</v>
      </c>
      <c r="C155" s="6" t="s">
        <v>25</v>
      </c>
      <c r="D155" s="6" t="s">
        <v>30</v>
      </c>
      <c r="E155" s="6" t="s">
        <v>23</v>
      </c>
      <c r="F155" s="6">
        <v>4187</v>
      </c>
      <c r="G155" s="6">
        <v>3872</v>
      </c>
      <c r="H155" s="6">
        <v>4015</v>
      </c>
      <c r="I155" s="6">
        <v>3719</v>
      </c>
      <c r="J155" s="6">
        <v>210</v>
      </c>
      <c r="K155" s="6">
        <v>7</v>
      </c>
      <c r="L155" s="26">
        <v>30</v>
      </c>
      <c r="M155" s="6">
        <v>180</v>
      </c>
      <c r="N155" s="6">
        <v>6</v>
      </c>
      <c r="O155" s="6">
        <v>30</v>
      </c>
      <c r="P155" s="27">
        <f t="shared" si="17"/>
        <v>390</v>
      </c>
      <c r="Q155" s="6">
        <v>300</v>
      </c>
      <c r="R155" s="27">
        <f t="shared" si="18"/>
        <v>117000</v>
      </c>
    </row>
    <row r="156" spans="1:18" s="1" customFormat="1" ht="14.25">
      <c r="A156" s="16"/>
      <c r="B156" s="18" t="s">
        <v>197</v>
      </c>
      <c r="C156" s="6" t="s">
        <v>25</v>
      </c>
      <c r="D156" s="6" t="s">
        <v>30</v>
      </c>
      <c r="E156" s="6" t="s">
        <v>23</v>
      </c>
      <c r="F156" s="6">
        <v>3480</v>
      </c>
      <c r="G156" s="6">
        <v>3280</v>
      </c>
      <c r="H156" s="6">
        <v>3345</v>
      </c>
      <c r="I156" s="6">
        <v>3145</v>
      </c>
      <c r="J156" s="6">
        <v>200</v>
      </c>
      <c r="K156" s="6">
        <v>6</v>
      </c>
      <c r="L156" s="26">
        <v>33</v>
      </c>
      <c r="M156" s="6">
        <v>172</v>
      </c>
      <c r="N156" s="6">
        <v>6</v>
      </c>
      <c r="O156" s="6">
        <v>28</v>
      </c>
      <c r="P156" s="27">
        <f t="shared" si="17"/>
        <v>372</v>
      </c>
      <c r="Q156" s="6">
        <v>300</v>
      </c>
      <c r="R156" s="27">
        <f t="shared" si="18"/>
        <v>111600</v>
      </c>
    </row>
    <row r="157" spans="1:18" s="1" customFormat="1" ht="14.25">
      <c r="A157" s="16"/>
      <c r="B157" s="18" t="s">
        <v>198</v>
      </c>
      <c r="C157" s="6" t="s">
        <v>25</v>
      </c>
      <c r="D157" s="6" t="s">
        <v>30</v>
      </c>
      <c r="E157" s="6" t="s">
        <v>23</v>
      </c>
      <c r="F157" s="6">
        <v>3873</v>
      </c>
      <c r="G157" s="6">
        <v>3873</v>
      </c>
      <c r="H157" s="6">
        <v>3733</v>
      </c>
      <c r="I157" s="6">
        <v>3720</v>
      </c>
      <c r="J157" s="6">
        <v>260</v>
      </c>
      <c r="K157" s="6">
        <v>9</v>
      </c>
      <c r="L157" s="26">
        <f>J157/K157</f>
        <v>28.88888888888889</v>
      </c>
      <c r="M157" s="6">
        <v>205</v>
      </c>
      <c r="N157" s="6">
        <v>8</v>
      </c>
      <c r="O157" s="6">
        <f>M157/N157</f>
        <v>25.625</v>
      </c>
      <c r="P157" s="27">
        <f t="shared" si="17"/>
        <v>465</v>
      </c>
      <c r="Q157" s="6">
        <v>300</v>
      </c>
      <c r="R157" s="27">
        <f t="shared" si="18"/>
        <v>139500</v>
      </c>
    </row>
    <row r="158" spans="1:18" s="1" customFormat="1" ht="14.25">
      <c r="A158" s="16"/>
      <c r="B158" s="18" t="s">
        <v>199</v>
      </c>
      <c r="C158" s="6" t="s">
        <v>25</v>
      </c>
      <c r="D158" s="6" t="s">
        <v>30</v>
      </c>
      <c r="E158" s="6" t="s">
        <v>23</v>
      </c>
      <c r="F158" s="6">
        <v>3734</v>
      </c>
      <c r="G158" s="6">
        <v>3534</v>
      </c>
      <c r="H158" s="6">
        <v>3769</v>
      </c>
      <c r="I158" s="6">
        <v>3569</v>
      </c>
      <c r="J158" s="6">
        <v>220</v>
      </c>
      <c r="K158" s="6">
        <v>7</v>
      </c>
      <c r="L158" s="26">
        <v>31.43</v>
      </c>
      <c r="M158" s="6">
        <v>182</v>
      </c>
      <c r="N158" s="6">
        <v>6</v>
      </c>
      <c r="O158" s="6">
        <v>30.33</v>
      </c>
      <c r="P158" s="27">
        <f t="shared" si="17"/>
        <v>402</v>
      </c>
      <c r="Q158" s="6">
        <v>300</v>
      </c>
      <c r="R158" s="27">
        <f t="shared" si="18"/>
        <v>120600</v>
      </c>
    </row>
    <row r="159" spans="1:18" s="1" customFormat="1" ht="14.25">
      <c r="A159" s="16"/>
      <c r="B159" s="18" t="s">
        <v>200</v>
      </c>
      <c r="C159" s="6" t="s">
        <v>25</v>
      </c>
      <c r="D159" s="6" t="s">
        <v>30</v>
      </c>
      <c r="E159" s="6" t="s">
        <v>23</v>
      </c>
      <c r="F159" s="6">
        <v>4082</v>
      </c>
      <c r="G159" s="6">
        <v>3472</v>
      </c>
      <c r="H159" s="6">
        <v>3858</v>
      </c>
      <c r="I159" s="6">
        <v>3280</v>
      </c>
      <c r="J159" s="6">
        <v>74</v>
      </c>
      <c r="K159" s="6">
        <v>3</v>
      </c>
      <c r="L159" s="26">
        <v>24.66</v>
      </c>
      <c r="M159" s="6">
        <v>55</v>
      </c>
      <c r="N159" s="6">
        <v>3</v>
      </c>
      <c r="O159" s="6">
        <v>18.33</v>
      </c>
      <c r="P159" s="27">
        <f t="shared" si="17"/>
        <v>129</v>
      </c>
      <c r="Q159" s="6">
        <v>300</v>
      </c>
      <c r="R159" s="27">
        <f t="shared" si="18"/>
        <v>38700</v>
      </c>
    </row>
    <row r="160" spans="1:18" s="1" customFormat="1" ht="14.25">
      <c r="A160" s="16"/>
      <c r="B160" s="18" t="s">
        <v>201</v>
      </c>
      <c r="C160" s="6" t="s">
        <v>25</v>
      </c>
      <c r="D160" s="6" t="s">
        <v>30</v>
      </c>
      <c r="E160" s="6" t="s">
        <v>23</v>
      </c>
      <c r="F160" s="6">
        <v>3720</v>
      </c>
      <c r="G160" s="6">
        <v>3720</v>
      </c>
      <c r="H160" s="6">
        <v>3804</v>
      </c>
      <c r="I160" s="6">
        <v>3297</v>
      </c>
      <c r="J160" s="6">
        <v>161</v>
      </c>
      <c r="K160" s="6">
        <v>6</v>
      </c>
      <c r="L160" s="26">
        <v>26.83</v>
      </c>
      <c r="M160" s="6">
        <v>148</v>
      </c>
      <c r="N160" s="6">
        <v>5</v>
      </c>
      <c r="O160" s="6">
        <v>29.6</v>
      </c>
      <c r="P160" s="27">
        <f t="shared" si="17"/>
        <v>309</v>
      </c>
      <c r="Q160" s="6">
        <v>300</v>
      </c>
      <c r="R160" s="27">
        <f t="shared" si="18"/>
        <v>92700</v>
      </c>
    </row>
    <row r="161" spans="1:18" s="1" customFormat="1" ht="14.25">
      <c r="A161" s="16"/>
      <c r="B161" s="18" t="s">
        <v>202</v>
      </c>
      <c r="C161" s="6" t="s">
        <v>21</v>
      </c>
      <c r="D161" s="6" t="s">
        <v>30</v>
      </c>
      <c r="E161" s="6" t="s">
        <v>23</v>
      </c>
      <c r="F161" s="6">
        <v>3930</v>
      </c>
      <c r="G161" s="6">
        <v>3730</v>
      </c>
      <c r="H161" s="6">
        <v>3770</v>
      </c>
      <c r="I161" s="6">
        <v>3570</v>
      </c>
      <c r="J161" s="6">
        <v>194</v>
      </c>
      <c r="K161" s="6">
        <v>6</v>
      </c>
      <c r="L161" s="26">
        <v>32.3</v>
      </c>
      <c r="M161" s="6">
        <v>180</v>
      </c>
      <c r="N161" s="6">
        <v>6</v>
      </c>
      <c r="O161" s="6">
        <v>30</v>
      </c>
      <c r="P161" s="27">
        <f t="shared" si="17"/>
        <v>374</v>
      </c>
      <c r="Q161" s="6">
        <v>300</v>
      </c>
      <c r="R161" s="27">
        <f t="shared" si="18"/>
        <v>112200</v>
      </c>
    </row>
    <row r="162" spans="1:18" s="1" customFormat="1" ht="14.25">
      <c r="A162" s="16"/>
      <c r="B162" s="18" t="s">
        <v>203</v>
      </c>
      <c r="C162" s="6" t="s">
        <v>21</v>
      </c>
      <c r="D162" s="6" t="s">
        <v>30</v>
      </c>
      <c r="E162" s="6" t="s">
        <v>23</v>
      </c>
      <c r="F162" s="6">
        <v>3935</v>
      </c>
      <c r="G162" s="6">
        <v>3935</v>
      </c>
      <c r="H162" s="6">
        <v>3755</v>
      </c>
      <c r="I162" s="6">
        <v>3755</v>
      </c>
      <c r="J162" s="6">
        <v>293</v>
      </c>
      <c r="K162" s="6">
        <v>9</v>
      </c>
      <c r="L162" s="26">
        <v>32.56</v>
      </c>
      <c r="M162" s="6">
        <v>247</v>
      </c>
      <c r="N162" s="6">
        <v>9</v>
      </c>
      <c r="O162" s="6">
        <v>27.44</v>
      </c>
      <c r="P162" s="27">
        <f t="shared" si="17"/>
        <v>540</v>
      </c>
      <c r="Q162" s="6">
        <v>300</v>
      </c>
      <c r="R162" s="27">
        <f t="shared" si="18"/>
        <v>162000</v>
      </c>
    </row>
    <row r="163" spans="1:18" s="1" customFormat="1" ht="14.25">
      <c r="A163" s="16"/>
      <c r="B163" s="18" t="s">
        <v>204</v>
      </c>
      <c r="C163" s="6" t="s">
        <v>21</v>
      </c>
      <c r="D163" s="6" t="s">
        <v>30</v>
      </c>
      <c r="E163" s="6" t="s">
        <v>23</v>
      </c>
      <c r="F163" s="6">
        <v>4520</v>
      </c>
      <c r="G163" s="6">
        <v>3925</v>
      </c>
      <c r="H163" s="6">
        <v>4320</v>
      </c>
      <c r="I163" s="6">
        <v>3745</v>
      </c>
      <c r="J163" s="6">
        <v>308</v>
      </c>
      <c r="K163" s="6">
        <v>9</v>
      </c>
      <c r="L163" s="26">
        <v>34.22</v>
      </c>
      <c r="M163" s="6">
        <v>268</v>
      </c>
      <c r="N163" s="6">
        <v>9</v>
      </c>
      <c r="O163" s="6">
        <v>29.77</v>
      </c>
      <c r="P163" s="27">
        <f t="shared" si="17"/>
        <v>576</v>
      </c>
      <c r="Q163" s="6">
        <v>300</v>
      </c>
      <c r="R163" s="27">
        <f t="shared" si="18"/>
        <v>172800</v>
      </c>
    </row>
    <row r="164" spans="1:18" s="1" customFormat="1" ht="14.25">
      <c r="A164" s="16"/>
      <c r="B164" s="18" t="s">
        <v>205</v>
      </c>
      <c r="C164" s="6" t="s">
        <v>25</v>
      </c>
      <c r="D164" s="6" t="s">
        <v>30</v>
      </c>
      <c r="E164" s="6" t="s">
        <v>23</v>
      </c>
      <c r="F164" s="6">
        <v>3480</v>
      </c>
      <c r="G164" s="6">
        <v>2888</v>
      </c>
      <c r="H164" s="6">
        <v>3345</v>
      </c>
      <c r="I164" s="6">
        <v>2888</v>
      </c>
      <c r="J164" s="6">
        <v>100</v>
      </c>
      <c r="K164" s="6">
        <v>3</v>
      </c>
      <c r="L164" s="26">
        <v>33.33</v>
      </c>
      <c r="M164" s="6">
        <v>87</v>
      </c>
      <c r="N164" s="6">
        <v>3</v>
      </c>
      <c r="O164" s="6">
        <v>29</v>
      </c>
      <c r="P164" s="27">
        <f t="shared" si="17"/>
        <v>187</v>
      </c>
      <c r="Q164" s="6">
        <v>300</v>
      </c>
      <c r="R164" s="27">
        <f t="shared" si="18"/>
        <v>56100</v>
      </c>
    </row>
    <row r="165" spans="1:18" s="1" customFormat="1" ht="14.25">
      <c r="A165" s="16"/>
      <c r="B165" s="49" t="s">
        <v>206</v>
      </c>
      <c r="C165" s="6" t="s">
        <v>25</v>
      </c>
      <c r="D165" s="6" t="s">
        <v>64</v>
      </c>
      <c r="E165" s="6" t="s">
        <v>23</v>
      </c>
      <c r="F165" s="6">
        <v>2313</v>
      </c>
      <c r="G165" s="6">
        <v>2313</v>
      </c>
      <c r="H165" s="6">
        <v>3105</v>
      </c>
      <c r="I165" s="6">
        <v>3105</v>
      </c>
      <c r="J165" s="6">
        <v>68</v>
      </c>
      <c r="K165" s="6">
        <v>3</v>
      </c>
      <c r="L165" s="26">
        <v>22.66</v>
      </c>
      <c r="M165" s="6">
        <v>45</v>
      </c>
      <c r="N165" s="6">
        <v>2</v>
      </c>
      <c r="O165" s="6">
        <v>22.5</v>
      </c>
      <c r="P165" s="27">
        <f t="shared" si="17"/>
        <v>113</v>
      </c>
      <c r="Q165" s="6">
        <v>300</v>
      </c>
      <c r="R165" s="27">
        <f t="shared" si="18"/>
        <v>33900</v>
      </c>
    </row>
    <row r="166" spans="1:18" s="1" customFormat="1" ht="14.25">
      <c r="A166" s="16"/>
      <c r="B166" s="49" t="s">
        <v>207</v>
      </c>
      <c r="C166" s="50" t="s">
        <v>25</v>
      </c>
      <c r="D166" s="50" t="s">
        <v>64</v>
      </c>
      <c r="E166" s="50" t="s">
        <v>23</v>
      </c>
      <c r="F166" s="6">
        <v>2150</v>
      </c>
      <c r="G166" s="6">
        <v>2150</v>
      </c>
      <c r="H166" s="6">
        <v>2970</v>
      </c>
      <c r="I166" s="6">
        <v>2970</v>
      </c>
      <c r="J166" s="6">
        <v>85</v>
      </c>
      <c r="K166" s="6">
        <v>3</v>
      </c>
      <c r="L166" s="26">
        <v>28.33</v>
      </c>
      <c r="M166" s="6">
        <v>50</v>
      </c>
      <c r="N166" s="6">
        <v>2</v>
      </c>
      <c r="O166" s="6">
        <v>25</v>
      </c>
      <c r="P166" s="27">
        <f t="shared" si="17"/>
        <v>135</v>
      </c>
      <c r="Q166" s="6">
        <v>300</v>
      </c>
      <c r="R166" s="27">
        <f t="shared" si="18"/>
        <v>40500</v>
      </c>
    </row>
    <row r="167" spans="1:18" s="1" customFormat="1" ht="14.25">
      <c r="A167" s="16"/>
      <c r="B167" s="49" t="s">
        <v>208</v>
      </c>
      <c r="C167" s="6" t="s">
        <v>25</v>
      </c>
      <c r="D167" s="6" t="s">
        <v>64</v>
      </c>
      <c r="E167" s="6" t="s">
        <v>65</v>
      </c>
      <c r="F167" s="6">
        <v>1470</v>
      </c>
      <c r="G167" s="6">
        <v>1141</v>
      </c>
      <c r="H167" s="6">
        <v>1890</v>
      </c>
      <c r="I167" s="6">
        <v>1890</v>
      </c>
      <c r="J167" s="6">
        <v>40</v>
      </c>
      <c r="K167" s="6">
        <v>2</v>
      </c>
      <c r="L167" s="26">
        <v>20</v>
      </c>
      <c r="M167" s="6">
        <v>46</v>
      </c>
      <c r="N167" s="6">
        <v>2</v>
      </c>
      <c r="O167" s="6">
        <v>23</v>
      </c>
      <c r="P167" s="27">
        <f t="shared" si="17"/>
        <v>86</v>
      </c>
      <c r="Q167" s="6">
        <v>300</v>
      </c>
      <c r="R167" s="27">
        <f t="shared" si="18"/>
        <v>25800</v>
      </c>
    </row>
    <row r="168" spans="1:18" s="1" customFormat="1" ht="14.25">
      <c r="A168" s="15" t="s">
        <v>209</v>
      </c>
      <c r="B168" s="51" t="s">
        <v>210</v>
      </c>
      <c r="C168" s="6" t="s">
        <v>25</v>
      </c>
      <c r="D168" s="6" t="s">
        <v>22</v>
      </c>
      <c r="E168" s="6" t="s">
        <v>23</v>
      </c>
      <c r="F168" s="6">
        <v>3824</v>
      </c>
      <c r="G168" s="6">
        <v>3089</v>
      </c>
      <c r="H168" s="6">
        <v>3616</v>
      </c>
      <c r="I168" s="6">
        <v>2921</v>
      </c>
      <c r="J168" s="6">
        <v>140</v>
      </c>
      <c r="K168" s="6">
        <v>4</v>
      </c>
      <c r="L168" s="6">
        <f aca="true" t="shared" si="21" ref="L168:L173">J168/K168</f>
        <v>35</v>
      </c>
      <c r="M168" s="6">
        <v>139</v>
      </c>
      <c r="N168" s="6">
        <v>4</v>
      </c>
      <c r="O168" s="6">
        <f aca="true" t="shared" si="22" ref="O168:O173">M168/N168</f>
        <v>34.75</v>
      </c>
      <c r="P168" s="27">
        <f t="shared" si="17"/>
        <v>279</v>
      </c>
      <c r="Q168" s="6">
        <v>300</v>
      </c>
      <c r="R168" s="27">
        <f t="shared" si="18"/>
        <v>83700</v>
      </c>
    </row>
    <row r="169" spans="1:18" s="1" customFormat="1" ht="14.25">
      <c r="A169" s="16"/>
      <c r="B169" s="51" t="s">
        <v>211</v>
      </c>
      <c r="C169" s="6" t="s">
        <v>25</v>
      </c>
      <c r="D169" s="6" t="s">
        <v>30</v>
      </c>
      <c r="E169" s="6" t="s">
        <v>23</v>
      </c>
      <c r="F169" s="6">
        <v>3500</v>
      </c>
      <c r="G169" s="6">
        <v>3357</v>
      </c>
      <c r="H169" s="6">
        <v>3511</v>
      </c>
      <c r="I169" s="6">
        <v>3381</v>
      </c>
      <c r="J169" s="6">
        <v>277</v>
      </c>
      <c r="K169" s="6">
        <v>9</v>
      </c>
      <c r="L169" s="6">
        <v>30.78</v>
      </c>
      <c r="M169" s="6">
        <v>231</v>
      </c>
      <c r="N169" s="6">
        <v>8</v>
      </c>
      <c r="O169" s="6">
        <v>28.88</v>
      </c>
      <c r="P169" s="27">
        <f t="shared" si="17"/>
        <v>508</v>
      </c>
      <c r="Q169" s="6">
        <v>300</v>
      </c>
      <c r="R169" s="27">
        <f t="shared" si="18"/>
        <v>152400</v>
      </c>
    </row>
    <row r="170" spans="1:18" s="1" customFormat="1" ht="14.25">
      <c r="A170" s="16"/>
      <c r="B170" s="51" t="s">
        <v>212</v>
      </c>
      <c r="C170" s="6" t="s">
        <v>25</v>
      </c>
      <c r="D170" s="6" t="s">
        <v>30</v>
      </c>
      <c r="E170" s="6" t="s">
        <v>23</v>
      </c>
      <c r="F170" s="6">
        <v>4397</v>
      </c>
      <c r="G170" s="6">
        <v>3872</v>
      </c>
      <c r="H170" s="6">
        <v>4231</v>
      </c>
      <c r="I170" s="6">
        <v>3719</v>
      </c>
      <c r="J170" s="6">
        <v>62</v>
      </c>
      <c r="K170" s="6">
        <v>3</v>
      </c>
      <c r="L170" s="6">
        <v>20.67</v>
      </c>
      <c r="M170" s="6">
        <v>59</v>
      </c>
      <c r="N170" s="6">
        <v>3</v>
      </c>
      <c r="O170" s="6">
        <v>19.67</v>
      </c>
      <c r="P170" s="27">
        <f t="shared" si="17"/>
        <v>121</v>
      </c>
      <c r="Q170" s="6">
        <v>300</v>
      </c>
      <c r="R170" s="27">
        <f t="shared" si="18"/>
        <v>36300</v>
      </c>
    </row>
    <row r="171" spans="1:18" s="1" customFormat="1" ht="14.25">
      <c r="A171" s="16"/>
      <c r="B171" s="51" t="s">
        <v>213</v>
      </c>
      <c r="C171" s="6" t="s">
        <v>25</v>
      </c>
      <c r="D171" s="6" t="s">
        <v>30</v>
      </c>
      <c r="E171" s="6" t="s">
        <v>23</v>
      </c>
      <c r="F171" s="6">
        <v>4262</v>
      </c>
      <c r="G171" s="6">
        <v>3562</v>
      </c>
      <c r="H171" s="6">
        <v>4022</v>
      </c>
      <c r="I171" s="6">
        <v>3362</v>
      </c>
      <c r="J171" s="6">
        <v>89</v>
      </c>
      <c r="K171" s="6">
        <v>4</v>
      </c>
      <c r="L171" s="6">
        <f t="shared" si="21"/>
        <v>22.25</v>
      </c>
      <c r="M171" s="6">
        <v>82</v>
      </c>
      <c r="N171" s="6">
        <v>4</v>
      </c>
      <c r="O171" s="6">
        <f t="shared" si="22"/>
        <v>20.5</v>
      </c>
      <c r="P171" s="27">
        <f t="shared" si="17"/>
        <v>171</v>
      </c>
      <c r="Q171" s="6">
        <v>300</v>
      </c>
      <c r="R171" s="27">
        <f t="shared" si="18"/>
        <v>51300</v>
      </c>
    </row>
    <row r="172" spans="1:18" s="1" customFormat="1" ht="14.25">
      <c r="A172" s="16"/>
      <c r="B172" s="51" t="s">
        <v>80</v>
      </c>
      <c r="C172" s="6" t="s">
        <v>25</v>
      </c>
      <c r="D172" s="6" t="s">
        <v>30</v>
      </c>
      <c r="E172" s="6" t="s">
        <v>23</v>
      </c>
      <c r="F172" s="6">
        <v>3780</v>
      </c>
      <c r="G172" s="6">
        <v>3780</v>
      </c>
      <c r="H172" s="6">
        <v>3720</v>
      </c>
      <c r="I172" s="6">
        <v>3720</v>
      </c>
      <c r="J172" s="6">
        <v>88</v>
      </c>
      <c r="K172" s="6">
        <v>3</v>
      </c>
      <c r="L172" s="6">
        <v>29.33</v>
      </c>
      <c r="M172" s="6">
        <v>61</v>
      </c>
      <c r="N172" s="6">
        <v>3</v>
      </c>
      <c r="O172" s="6">
        <v>20.33</v>
      </c>
      <c r="P172" s="27">
        <f t="shared" si="17"/>
        <v>149</v>
      </c>
      <c r="Q172" s="6">
        <v>300</v>
      </c>
      <c r="R172" s="27">
        <f t="shared" si="18"/>
        <v>44700</v>
      </c>
    </row>
    <row r="173" spans="1:18" s="1" customFormat="1" ht="14.25">
      <c r="A173" s="16"/>
      <c r="B173" s="51" t="s">
        <v>214</v>
      </c>
      <c r="C173" s="6" t="s">
        <v>25</v>
      </c>
      <c r="D173" s="6" t="s">
        <v>30</v>
      </c>
      <c r="E173" s="6" t="s">
        <v>23</v>
      </c>
      <c r="F173" s="6">
        <v>3688</v>
      </c>
      <c r="G173" s="6">
        <v>3383</v>
      </c>
      <c r="H173" s="6">
        <v>3374</v>
      </c>
      <c r="I173" s="6">
        <v>3349</v>
      </c>
      <c r="J173" s="6">
        <v>162</v>
      </c>
      <c r="K173" s="6">
        <v>6</v>
      </c>
      <c r="L173" s="6">
        <f t="shared" si="21"/>
        <v>27</v>
      </c>
      <c r="M173" s="6">
        <v>131</v>
      </c>
      <c r="N173" s="6">
        <v>5</v>
      </c>
      <c r="O173" s="6">
        <f t="shared" si="22"/>
        <v>26.2</v>
      </c>
      <c r="P173" s="27">
        <f t="shared" si="17"/>
        <v>293</v>
      </c>
      <c r="Q173" s="6">
        <v>300</v>
      </c>
      <c r="R173" s="27">
        <f t="shared" si="18"/>
        <v>87900</v>
      </c>
    </row>
    <row r="174" spans="1:18" s="1" customFormat="1" ht="14.25">
      <c r="A174" s="16"/>
      <c r="B174" s="51" t="s">
        <v>215</v>
      </c>
      <c r="C174" s="6" t="s">
        <v>25</v>
      </c>
      <c r="D174" s="6" t="s">
        <v>30</v>
      </c>
      <c r="E174" s="6" t="s">
        <v>23</v>
      </c>
      <c r="F174" s="6">
        <v>3897</v>
      </c>
      <c r="G174" s="6">
        <v>3487</v>
      </c>
      <c r="H174" s="6">
        <v>3764</v>
      </c>
      <c r="I174" s="6">
        <v>3584</v>
      </c>
      <c r="J174" s="6">
        <v>178</v>
      </c>
      <c r="K174" s="6">
        <v>6</v>
      </c>
      <c r="L174" s="6">
        <v>29.67</v>
      </c>
      <c r="M174" s="6">
        <v>178</v>
      </c>
      <c r="N174" s="6">
        <v>6</v>
      </c>
      <c r="O174" s="6">
        <v>29.67</v>
      </c>
      <c r="P174" s="27">
        <f t="shared" si="17"/>
        <v>356</v>
      </c>
      <c r="Q174" s="6">
        <v>300</v>
      </c>
      <c r="R174" s="27">
        <f t="shared" si="18"/>
        <v>106800</v>
      </c>
    </row>
    <row r="175" spans="1:18" s="1" customFormat="1" ht="14.25">
      <c r="A175" s="16"/>
      <c r="B175" s="51" t="s">
        <v>216</v>
      </c>
      <c r="C175" s="6" t="s">
        <v>25</v>
      </c>
      <c r="D175" s="6" t="s">
        <v>30</v>
      </c>
      <c r="E175" s="6" t="s">
        <v>23</v>
      </c>
      <c r="F175" s="6">
        <v>3997</v>
      </c>
      <c r="G175" s="6">
        <v>3526</v>
      </c>
      <c r="H175" s="6">
        <v>3863</v>
      </c>
      <c r="I175" s="6">
        <v>3583</v>
      </c>
      <c r="J175" s="6">
        <v>180</v>
      </c>
      <c r="K175" s="6">
        <v>6</v>
      </c>
      <c r="L175" s="6">
        <f aca="true" t="shared" si="23" ref="L175:L178">J175/K175</f>
        <v>30</v>
      </c>
      <c r="M175" s="6">
        <v>180</v>
      </c>
      <c r="N175" s="6">
        <v>6</v>
      </c>
      <c r="O175" s="6">
        <f aca="true" t="shared" si="24" ref="O175:O178">M175/N175</f>
        <v>30</v>
      </c>
      <c r="P175" s="27">
        <f t="shared" si="17"/>
        <v>360</v>
      </c>
      <c r="Q175" s="6">
        <v>300</v>
      </c>
      <c r="R175" s="27">
        <f t="shared" si="18"/>
        <v>108000</v>
      </c>
    </row>
    <row r="176" spans="1:18" s="1" customFormat="1" ht="14.25">
      <c r="A176" s="16"/>
      <c r="B176" s="51" t="s">
        <v>217</v>
      </c>
      <c r="C176" s="6" t="s">
        <v>25</v>
      </c>
      <c r="D176" s="6" t="s">
        <v>30</v>
      </c>
      <c r="E176" s="6" t="s">
        <v>23</v>
      </c>
      <c r="F176" s="6">
        <v>3300</v>
      </c>
      <c r="G176" s="6">
        <v>3126</v>
      </c>
      <c r="H176" s="6">
        <v>3404</v>
      </c>
      <c r="I176" s="6">
        <v>3254</v>
      </c>
      <c r="J176" s="6">
        <v>130</v>
      </c>
      <c r="K176" s="6">
        <v>5</v>
      </c>
      <c r="L176" s="6">
        <f t="shared" si="23"/>
        <v>26</v>
      </c>
      <c r="M176" s="6">
        <v>105</v>
      </c>
      <c r="N176" s="6">
        <v>4</v>
      </c>
      <c r="O176" s="6">
        <f t="shared" si="24"/>
        <v>26.25</v>
      </c>
      <c r="P176" s="27">
        <f t="shared" si="17"/>
        <v>235</v>
      </c>
      <c r="Q176" s="6">
        <v>300</v>
      </c>
      <c r="R176" s="27">
        <f t="shared" si="18"/>
        <v>70500</v>
      </c>
    </row>
    <row r="177" spans="1:18" s="1" customFormat="1" ht="14.25">
      <c r="A177" s="16"/>
      <c r="B177" s="51" t="s">
        <v>218</v>
      </c>
      <c r="C177" s="6" t="s">
        <v>25</v>
      </c>
      <c r="D177" s="6" t="s">
        <v>30</v>
      </c>
      <c r="E177" s="6" t="s">
        <v>23</v>
      </c>
      <c r="F177" s="6">
        <v>4287</v>
      </c>
      <c r="G177" s="6">
        <v>3512</v>
      </c>
      <c r="H177" s="6">
        <v>4287</v>
      </c>
      <c r="I177" s="6">
        <v>3512</v>
      </c>
      <c r="J177" s="6">
        <v>118</v>
      </c>
      <c r="K177" s="6">
        <v>4</v>
      </c>
      <c r="L177" s="6">
        <f t="shared" si="23"/>
        <v>29.5</v>
      </c>
      <c r="M177" s="6">
        <v>104</v>
      </c>
      <c r="N177" s="6">
        <v>4</v>
      </c>
      <c r="O177" s="6">
        <f t="shared" si="24"/>
        <v>26</v>
      </c>
      <c r="P177" s="27">
        <f t="shared" si="17"/>
        <v>222</v>
      </c>
      <c r="Q177" s="6">
        <v>300</v>
      </c>
      <c r="R177" s="27">
        <f t="shared" si="18"/>
        <v>66600</v>
      </c>
    </row>
    <row r="178" spans="1:18" s="1" customFormat="1" ht="14.25">
      <c r="A178" s="16"/>
      <c r="B178" s="51" t="s">
        <v>219</v>
      </c>
      <c r="C178" s="6" t="s">
        <v>25</v>
      </c>
      <c r="D178" s="6" t="s">
        <v>30</v>
      </c>
      <c r="E178" s="6" t="s">
        <v>23</v>
      </c>
      <c r="F178" s="6">
        <v>4292</v>
      </c>
      <c r="G178" s="6">
        <v>3362.5</v>
      </c>
      <c r="H178" s="6">
        <v>4102</v>
      </c>
      <c r="I178" s="6">
        <v>3217</v>
      </c>
      <c r="J178" s="6">
        <v>88</v>
      </c>
      <c r="K178" s="6">
        <v>4</v>
      </c>
      <c r="L178" s="6">
        <f t="shared" si="23"/>
        <v>22</v>
      </c>
      <c r="M178" s="6">
        <v>80</v>
      </c>
      <c r="N178" s="6">
        <v>4</v>
      </c>
      <c r="O178" s="6">
        <f t="shared" si="24"/>
        <v>20</v>
      </c>
      <c r="P178" s="27">
        <f t="shared" si="17"/>
        <v>168</v>
      </c>
      <c r="Q178" s="6">
        <v>300</v>
      </c>
      <c r="R178" s="27">
        <f t="shared" si="18"/>
        <v>50400</v>
      </c>
    </row>
    <row r="179" spans="1:18" s="1" customFormat="1" ht="14.25">
      <c r="A179" s="16"/>
      <c r="B179" s="51" t="s">
        <v>220</v>
      </c>
      <c r="C179" s="6" t="s">
        <v>25</v>
      </c>
      <c r="D179" s="6" t="s">
        <v>30</v>
      </c>
      <c r="E179" s="6" t="s">
        <v>23</v>
      </c>
      <c r="F179" s="6"/>
      <c r="G179" s="6"/>
      <c r="H179" s="6">
        <v>3634</v>
      </c>
      <c r="I179" s="6">
        <v>3634</v>
      </c>
      <c r="J179" s="6"/>
      <c r="K179" s="6"/>
      <c r="L179" s="6"/>
      <c r="M179" s="6">
        <v>187</v>
      </c>
      <c r="N179" s="6">
        <v>7</v>
      </c>
      <c r="O179" s="6">
        <v>26.71</v>
      </c>
      <c r="P179" s="27">
        <f t="shared" si="17"/>
        <v>187</v>
      </c>
      <c r="Q179" s="6">
        <v>300</v>
      </c>
      <c r="R179" s="27">
        <f t="shared" si="18"/>
        <v>56100</v>
      </c>
    </row>
    <row r="180" spans="1:18" s="1" customFormat="1" ht="14.25">
      <c r="A180" s="16"/>
      <c r="B180" s="51" t="s">
        <v>221</v>
      </c>
      <c r="C180" s="6" t="s">
        <v>25</v>
      </c>
      <c r="D180" s="6" t="s">
        <v>30</v>
      </c>
      <c r="E180" s="6" t="s">
        <v>23</v>
      </c>
      <c r="F180" s="6"/>
      <c r="G180" s="6"/>
      <c r="H180" s="6">
        <v>4503</v>
      </c>
      <c r="I180" s="6">
        <v>3601</v>
      </c>
      <c r="J180" s="6"/>
      <c r="K180" s="6"/>
      <c r="L180" s="6"/>
      <c r="M180" s="6">
        <v>86</v>
      </c>
      <c r="N180" s="6">
        <v>4</v>
      </c>
      <c r="O180" s="6">
        <f>M180/N180</f>
        <v>21.5</v>
      </c>
      <c r="P180" s="27">
        <f t="shared" si="17"/>
        <v>86</v>
      </c>
      <c r="Q180" s="6">
        <v>300</v>
      </c>
      <c r="R180" s="27">
        <f t="shared" si="18"/>
        <v>25800</v>
      </c>
    </row>
    <row r="181" spans="1:18" s="1" customFormat="1" ht="14.25">
      <c r="A181" s="16"/>
      <c r="B181" s="51" t="s">
        <v>222</v>
      </c>
      <c r="C181" s="6" t="s">
        <v>25</v>
      </c>
      <c r="D181" s="6" t="s">
        <v>30</v>
      </c>
      <c r="E181" s="6" t="s">
        <v>65</v>
      </c>
      <c r="F181" s="6">
        <v>1470</v>
      </c>
      <c r="G181" s="6">
        <v>1141</v>
      </c>
      <c r="H181" s="6">
        <v>1890</v>
      </c>
      <c r="I181" s="6">
        <v>1467</v>
      </c>
      <c r="J181" s="6">
        <v>58</v>
      </c>
      <c r="K181" s="6">
        <v>3</v>
      </c>
      <c r="L181" s="26">
        <f aca="true" t="shared" si="25" ref="L181:L208">J181/K181</f>
        <v>19.333333333333332</v>
      </c>
      <c r="M181" s="6">
        <v>58</v>
      </c>
      <c r="N181" s="6">
        <v>3</v>
      </c>
      <c r="O181" s="6">
        <v>19.33</v>
      </c>
      <c r="P181" s="27">
        <f t="shared" si="17"/>
        <v>116</v>
      </c>
      <c r="Q181" s="6">
        <v>300</v>
      </c>
      <c r="R181" s="27">
        <f t="shared" si="18"/>
        <v>34800</v>
      </c>
    </row>
    <row r="182" spans="1:18" s="1" customFormat="1" ht="14.25">
      <c r="A182" s="16"/>
      <c r="B182" s="51" t="s">
        <v>223</v>
      </c>
      <c r="C182" s="6" t="s">
        <v>25</v>
      </c>
      <c r="D182" s="6" t="s">
        <v>30</v>
      </c>
      <c r="E182" s="6" t="s">
        <v>65</v>
      </c>
      <c r="F182" s="6">
        <v>1470</v>
      </c>
      <c r="G182" s="6">
        <v>1141</v>
      </c>
      <c r="H182" s="6">
        <v>1890</v>
      </c>
      <c r="I182" s="6">
        <v>1467</v>
      </c>
      <c r="J182" s="6">
        <v>71</v>
      </c>
      <c r="K182" s="6">
        <v>3</v>
      </c>
      <c r="L182" s="26">
        <f t="shared" si="25"/>
        <v>23.666666666666668</v>
      </c>
      <c r="M182" s="6">
        <v>60</v>
      </c>
      <c r="N182" s="6">
        <v>3</v>
      </c>
      <c r="O182" s="6">
        <f aca="true" t="shared" si="26" ref="O181:O197">M182/N182</f>
        <v>20</v>
      </c>
      <c r="P182" s="27">
        <f t="shared" si="17"/>
        <v>131</v>
      </c>
      <c r="Q182" s="6">
        <v>300</v>
      </c>
      <c r="R182" s="27">
        <f t="shared" si="18"/>
        <v>39300</v>
      </c>
    </row>
    <row r="183" spans="1:18" s="1" customFormat="1" ht="14.25">
      <c r="A183" s="52" t="s">
        <v>224</v>
      </c>
      <c r="B183" s="6" t="s">
        <v>225</v>
      </c>
      <c r="C183" s="6" t="s">
        <v>25</v>
      </c>
      <c r="D183" s="6" t="s">
        <v>22</v>
      </c>
      <c r="E183" s="6" t="s">
        <v>23</v>
      </c>
      <c r="F183" s="6">
        <v>2248</v>
      </c>
      <c r="G183" s="6">
        <v>2038</v>
      </c>
      <c r="H183" s="6">
        <v>2958.5</v>
      </c>
      <c r="I183" s="6">
        <v>2705</v>
      </c>
      <c r="J183" s="6">
        <v>97</v>
      </c>
      <c r="K183" s="6">
        <v>4</v>
      </c>
      <c r="L183" s="26">
        <f t="shared" si="25"/>
        <v>24.25</v>
      </c>
      <c r="M183" s="6">
        <v>77</v>
      </c>
      <c r="N183" s="6">
        <v>3</v>
      </c>
      <c r="O183" s="27">
        <f t="shared" si="26"/>
        <v>25.666666666666668</v>
      </c>
      <c r="P183" s="27">
        <f t="shared" si="17"/>
        <v>174</v>
      </c>
      <c r="Q183" s="27">
        <v>300</v>
      </c>
      <c r="R183" s="27">
        <f t="shared" si="18"/>
        <v>52200</v>
      </c>
    </row>
    <row r="184" spans="1:18" s="1" customFormat="1" ht="14.25">
      <c r="A184" s="53"/>
      <c r="B184" s="6" t="s">
        <v>226</v>
      </c>
      <c r="C184" s="6" t="s">
        <v>21</v>
      </c>
      <c r="D184" s="6" t="s">
        <v>30</v>
      </c>
      <c r="E184" s="6" t="s">
        <v>23</v>
      </c>
      <c r="F184" s="6"/>
      <c r="G184" s="6"/>
      <c r="H184" s="6">
        <v>4340.5</v>
      </c>
      <c r="I184" s="6">
        <v>4122.5</v>
      </c>
      <c r="J184" s="6"/>
      <c r="K184" s="6"/>
      <c r="L184" s="26"/>
      <c r="M184" s="6">
        <v>127</v>
      </c>
      <c r="N184" s="6">
        <v>5</v>
      </c>
      <c r="O184" s="27">
        <f t="shared" si="26"/>
        <v>25.4</v>
      </c>
      <c r="P184" s="27">
        <f t="shared" si="17"/>
        <v>127</v>
      </c>
      <c r="Q184" s="27">
        <v>300</v>
      </c>
      <c r="R184" s="27">
        <f t="shared" si="18"/>
        <v>38100</v>
      </c>
    </row>
    <row r="185" spans="1:18" s="1" customFormat="1" ht="14.25">
      <c r="A185" s="53"/>
      <c r="B185" s="6" t="s">
        <v>227</v>
      </c>
      <c r="C185" s="6" t="s">
        <v>21</v>
      </c>
      <c r="D185" s="6" t="s">
        <v>30</v>
      </c>
      <c r="E185" s="6" t="s">
        <v>23</v>
      </c>
      <c r="F185" s="6">
        <v>4684</v>
      </c>
      <c r="G185" s="6">
        <v>4389</v>
      </c>
      <c r="H185" s="6">
        <v>4502</v>
      </c>
      <c r="I185" s="6">
        <v>4207</v>
      </c>
      <c r="J185" s="6">
        <v>258</v>
      </c>
      <c r="K185" s="6">
        <v>9</v>
      </c>
      <c r="L185" s="26">
        <f t="shared" si="25"/>
        <v>28.666666666666668</v>
      </c>
      <c r="M185" s="6">
        <v>258</v>
      </c>
      <c r="N185" s="6">
        <v>10</v>
      </c>
      <c r="O185" s="27">
        <f t="shared" si="26"/>
        <v>25.8</v>
      </c>
      <c r="P185" s="27">
        <f t="shared" si="17"/>
        <v>516</v>
      </c>
      <c r="Q185" s="6">
        <v>300</v>
      </c>
      <c r="R185" s="27">
        <f t="shared" si="18"/>
        <v>154800</v>
      </c>
    </row>
    <row r="186" spans="1:18" s="1" customFormat="1" ht="14.25">
      <c r="A186" s="53"/>
      <c r="B186" s="6" t="s">
        <v>228</v>
      </c>
      <c r="C186" s="6" t="s">
        <v>25</v>
      </c>
      <c r="D186" s="6" t="s">
        <v>30</v>
      </c>
      <c r="E186" s="6" t="s">
        <v>23</v>
      </c>
      <c r="F186" s="6">
        <v>4122</v>
      </c>
      <c r="G186" s="6">
        <v>3922</v>
      </c>
      <c r="H186" s="6">
        <v>4685</v>
      </c>
      <c r="I186" s="6">
        <v>3765</v>
      </c>
      <c r="J186" s="6">
        <v>136</v>
      </c>
      <c r="K186" s="6">
        <v>5</v>
      </c>
      <c r="L186" s="26">
        <f t="shared" si="25"/>
        <v>27.2</v>
      </c>
      <c r="M186" s="6">
        <v>121</v>
      </c>
      <c r="N186" s="6">
        <v>5</v>
      </c>
      <c r="O186" s="27">
        <f t="shared" si="26"/>
        <v>24.2</v>
      </c>
      <c r="P186" s="27">
        <f t="shared" si="17"/>
        <v>257</v>
      </c>
      <c r="Q186" s="27">
        <v>300</v>
      </c>
      <c r="R186" s="27">
        <f t="shared" si="18"/>
        <v>77100</v>
      </c>
    </row>
    <row r="187" spans="1:18" s="1" customFormat="1" ht="14.25">
      <c r="A187" s="53"/>
      <c r="B187" s="6" t="s">
        <v>229</v>
      </c>
      <c r="C187" s="6" t="s">
        <v>25</v>
      </c>
      <c r="D187" s="6" t="s">
        <v>30</v>
      </c>
      <c r="E187" s="6" t="s">
        <v>23</v>
      </c>
      <c r="F187" s="6">
        <v>4907.5</v>
      </c>
      <c r="G187" s="6">
        <v>3810</v>
      </c>
      <c r="H187" s="6">
        <v>4403.5</v>
      </c>
      <c r="I187" s="6">
        <v>3601.95</v>
      </c>
      <c r="J187" s="6">
        <v>99</v>
      </c>
      <c r="K187" s="6">
        <v>3</v>
      </c>
      <c r="L187" s="26">
        <f t="shared" si="25"/>
        <v>33</v>
      </c>
      <c r="M187" s="6">
        <v>81</v>
      </c>
      <c r="N187" s="6">
        <v>3</v>
      </c>
      <c r="O187" s="27">
        <f t="shared" si="26"/>
        <v>27</v>
      </c>
      <c r="P187" s="27">
        <f t="shared" si="17"/>
        <v>180</v>
      </c>
      <c r="Q187" s="27">
        <v>300</v>
      </c>
      <c r="R187" s="27">
        <f t="shared" si="18"/>
        <v>54000</v>
      </c>
    </row>
    <row r="188" spans="1:18" s="1" customFormat="1" ht="14.25">
      <c r="A188" s="53"/>
      <c r="B188" s="6" t="s">
        <v>230</v>
      </c>
      <c r="C188" s="6" t="s">
        <v>25</v>
      </c>
      <c r="D188" s="6" t="s">
        <v>30</v>
      </c>
      <c r="E188" s="6" t="s">
        <v>23</v>
      </c>
      <c r="F188" s="6">
        <v>4907.5</v>
      </c>
      <c r="G188" s="6">
        <v>3922.5</v>
      </c>
      <c r="H188" s="6">
        <v>4707</v>
      </c>
      <c r="I188" s="6">
        <v>3767</v>
      </c>
      <c r="J188" s="6">
        <v>201</v>
      </c>
      <c r="K188" s="6">
        <v>6</v>
      </c>
      <c r="L188" s="26">
        <f t="shared" si="25"/>
        <v>33.5</v>
      </c>
      <c r="M188" s="6">
        <v>180</v>
      </c>
      <c r="N188" s="6">
        <v>6</v>
      </c>
      <c r="O188" s="27">
        <f t="shared" si="26"/>
        <v>30</v>
      </c>
      <c r="P188" s="27">
        <f t="shared" si="17"/>
        <v>381</v>
      </c>
      <c r="Q188" s="6">
        <v>300</v>
      </c>
      <c r="R188" s="27">
        <f t="shared" si="18"/>
        <v>114300</v>
      </c>
    </row>
    <row r="189" spans="1:18" s="1" customFormat="1" ht="14.25">
      <c r="A189" s="53"/>
      <c r="B189" s="6" t="s">
        <v>231</v>
      </c>
      <c r="C189" s="6" t="s">
        <v>25</v>
      </c>
      <c r="D189" s="6" t="s">
        <v>30</v>
      </c>
      <c r="E189" s="6" t="s">
        <v>23</v>
      </c>
      <c r="F189" s="6">
        <v>3290</v>
      </c>
      <c r="G189" s="6">
        <v>2798</v>
      </c>
      <c r="H189" s="6">
        <v>3240</v>
      </c>
      <c r="I189" s="6">
        <v>2965</v>
      </c>
      <c r="J189" s="6">
        <v>119</v>
      </c>
      <c r="K189" s="6">
        <v>4</v>
      </c>
      <c r="L189" s="26">
        <f t="shared" si="25"/>
        <v>29.75</v>
      </c>
      <c r="M189" s="6">
        <v>66</v>
      </c>
      <c r="N189" s="6">
        <v>3</v>
      </c>
      <c r="O189" s="27">
        <f t="shared" si="26"/>
        <v>22</v>
      </c>
      <c r="P189" s="27">
        <f t="shared" si="17"/>
        <v>185</v>
      </c>
      <c r="Q189" s="27">
        <v>300</v>
      </c>
      <c r="R189" s="27">
        <f t="shared" si="18"/>
        <v>55500</v>
      </c>
    </row>
    <row r="190" spans="1:18" s="1" customFormat="1" ht="14.25">
      <c r="A190" s="53"/>
      <c r="B190" s="6" t="s">
        <v>232</v>
      </c>
      <c r="C190" s="6" t="s">
        <v>25</v>
      </c>
      <c r="D190" s="6" t="s">
        <v>30</v>
      </c>
      <c r="E190" s="6" t="s">
        <v>23</v>
      </c>
      <c r="F190" s="6">
        <v>4732</v>
      </c>
      <c r="G190" s="6">
        <v>3652</v>
      </c>
      <c r="H190" s="6">
        <v>4539</v>
      </c>
      <c r="I190" s="6">
        <v>3513</v>
      </c>
      <c r="J190" s="6">
        <v>180</v>
      </c>
      <c r="K190" s="6">
        <v>6</v>
      </c>
      <c r="L190" s="26">
        <f t="shared" si="25"/>
        <v>30</v>
      </c>
      <c r="M190" s="6">
        <v>153</v>
      </c>
      <c r="N190" s="6">
        <v>5</v>
      </c>
      <c r="O190" s="27">
        <f t="shared" si="26"/>
        <v>30.6</v>
      </c>
      <c r="P190" s="27">
        <f t="shared" si="17"/>
        <v>333</v>
      </c>
      <c r="Q190" s="27">
        <v>300</v>
      </c>
      <c r="R190" s="27">
        <f t="shared" si="18"/>
        <v>99900</v>
      </c>
    </row>
    <row r="191" spans="1:18" s="1" customFormat="1" ht="14.25">
      <c r="A191" s="53"/>
      <c r="B191" s="6" t="s">
        <v>233</v>
      </c>
      <c r="C191" s="6" t="s">
        <v>25</v>
      </c>
      <c r="D191" s="6" t="s">
        <v>30</v>
      </c>
      <c r="E191" s="6" t="s">
        <v>23</v>
      </c>
      <c r="F191" s="6">
        <v>4885</v>
      </c>
      <c r="G191" s="6">
        <v>3617</v>
      </c>
      <c r="H191" s="6">
        <v>4835</v>
      </c>
      <c r="I191" s="6">
        <v>3870</v>
      </c>
      <c r="J191" s="6">
        <v>196</v>
      </c>
      <c r="K191" s="6">
        <v>7</v>
      </c>
      <c r="L191" s="26">
        <f t="shared" si="25"/>
        <v>28</v>
      </c>
      <c r="M191" s="6">
        <v>162</v>
      </c>
      <c r="N191" s="6">
        <v>6</v>
      </c>
      <c r="O191" s="27">
        <f t="shared" si="26"/>
        <v>27</v>
      </c>
      <c r="P191" s="27">
        <f t="shared" si="17"/>
        <v>358</v>
      </c>
      <c r="Q191" s="27">
        <v>300</v>
      </c>
      <c r="R191" s="27">
        <f t="shared" si="18"/>
        <v>107400</v>
      </c>
    </row>
    <row r="192" spans="1:18" s="1" customFormat="1" ht="14.25">
      <c r="A192" s="53"/>
      <c r="B192" s="6" t="s">
        <v>234</v>
      </c>
      <c r="C192" s="6" t="s">
        <v>25</v>
      </c>
      <c r="D192" s="6" t="s">
        <v>30</v>
      </c>
      <c r="E192" s="6" t="s">
        <v>23</v>
      </c>
      <c r="F192" s="6">
        <v>4907.5</v>
      </c>
      <c r="G192" s="6">
        <v>3922.5</v>
      </c>
      <c r="H192" s="6">
        <v>4707.5</v>
      </c>
      <c r="I192" s="6">
        <v>3767.5</v>
      </c>
      <c r="J192" s="6">
        <v>113</v>
      </c>
      <c r="K192" s="6">
        <v>4</v>
      </c>
      <c r="L192" s="26">
        <f t="shared" si="25"/>
        <v>28.25</v>
      </c>
      <c r="M192" s="6">
        <v>71</v>
      </c>
      <c r="N192" s="6">
        <v>3</v>
      </c>
      <c r="O192" s="27">
        <f t="shared" si="26"/>
        <v>23.666666666666668</v>
      </c>
      <c r="P192" s="27">
        <f t="shared" si="17"/>
        <v>184</v>
      </c>
      <c r="Q192" s="27">
        <v>300</v>
      </c>
      <c r="R192" s="27">
        <f t="shared" si="18"/>
        <v>55200</v>
      </c>
    </row>
    <row r="193" spans="1:18" s="1" customFormat="1" ht="14.25">
      <c r="A193" s="53"/>
      <c r="B193" s="6" t="s">
        <v>235</v>
      </c>
      <c r="C193" s="6" t="s">
        <v>25</v>
      </c>
      <c r="D193" s="6" t="s">
        <v>30</v>
      </c>
      <c r="E193" s="6" t="s">
        <v>23</v>
      </c>
      <c r="F193" s="6">
        <v>4081</v>
      </c>
      <c r="G193" s="6">
        <v>3867</v>
      </c>
      <c r="H193" s="6">
        <v>3424.4</v>
      </c>
      <c r="I193" s="6">
        <v>3210.4</v>
      </c>
      <c r="J193" s="6">
        <v>202</v>
      </c>
      <c r="K193" s="6">
        <v>6</v>
      </c>
      <c r="L193" s="26">
        <f t="shared" si="25"/>
        <v>33.666666666666664</v>
      </c>
      <c r="M193" s="6">
        <v>180</v>
      </c>
      <c r="N193" s="6">
        <v>6</v>
      </c>
      <c r="O193" s="27">
        <f t="shared" si="26"/>
        <v>30</v>
      </c>
      <c r="P193" s="27">
        <f t="shared" si="17"/>
        <v>382</v>
      </c>
      <c r="Q193" s="6">
        <v>300</v>
      </c>
      <c r="R193" s="27">
        <f t="shared" si="18"/>
        <v>114600</v>
      </c>
    </row>
    <row r="194" spans="1:18" s="1" customFormat="1" ht="14.25">
      <c r="A194" s="53"/>
      <c r="B194" s="6" t="s">
        <v>236</v>
      </c>
      <c r="C194" s="6" t="s">
        <v>25</v>
      </c>
      <c r="D194" s="6" t="s">
        <v>30</v>
      </c>
      <c r="E194" s="6" t="s">
        <v>23</v>
      </c>
      <c r="F194" s="6">
        <v>4120</v>
      </c>
      <c r="G194" s="6">
        <v>3870</v>
      </c>
      <c r="H194" s="6">
        <v>3960</v>
      </c>
      <c r="I194" s="6">
        <v>3710</v>
      </c>
      <c r="J194" s="6">
        <v>93</v>
      </c>
      <c r="K194" s="6">
        <v>3</v>
      </c>
      <c r="L194" s="26">
        <f t="shared" si="25"/>
        <v>31</v>
      </c>
      <c r="M194" s="6">
        <v>82</v>
      </c>
      <c r="N194" s="6">
        <v>3</v>
      </c>
      <c r="O194" s="27">
        <f t="shared" si="26"/>
        <v>27.333333333333332</v>
      </c>
      <c r="P194" s="27">
        <f t="shared" si="17"/>
        <v>175</v>
      </c>
      <c r="Q194" s="6">
        <v>300</v>
      </c>
      <c r="R194" s="27">
        <f t="shared" si="18"/>
        <v>52500</v>
      </c>
    </row>
    <row r="195" spans="1:18" s="1" customFormat="1" ht="14.25">
      <c r="A195" s="53"/>
      <c r="B195" s="6" t="s">
        <v>237</v>
      </c>
      <c r="C195" s="6" t="s">
        <v>25</v>
      </c>
      <c r="D195" s="6" t="s">
        <v>30</v>
      </c>
      <c r="E195" s="6" t="s">
        <v>23</v>
      </c>
      <c r="F195" s="6">
        <v>4750</v>
      </c>
      <c r="G195" s="6">
        <v>3870</v>
      </c>
      <c r="H195" s="6">
        <v>4550</v>
      </c>
      <c r="I195" s="6">
        <v>3710</v>
      </c>
      <c r="J195" s="6">
        <v>158</v>
      </c>
      <c r="K195" s="6">
        <v>5</v>
      </c>
      <c r="L195" s="26">
        <f t="shared" si="25"/>
        <v>31.6</v>
      </c>
      <c r="M195" s="6">
        <v>126</v>
      </c>
      <c r="N195" s="6">
        <v>4</v>
      </c>
      <c r="O195" s="27">
        <f t="shared" si="26"/>
        <v>31.5</v>
      </c>
      <c r="P195" s="27">
        <f t="shared" si="17"/>
        <v>284</v>
      </c>
      <c r="Q195" s="27">
        <v>300</v>
      </c>
      <c r="R195" s="27">
        <f t="shared" si="18"/>
        <v>85200</v>
      </c>
    </row>
    <row r="196" spans="1:18" s="1" customFormat="1" ht="14.25">
      <c r="A196" s="53"/>
      <c r="B196" s="6" t="s">
        <v>238</v>
      </c>
      <c r="C196" s="6" t="s">
        <v>25</v>
      </c>
      <c r="D196" s="6" t="s">
        <v>30</v>
      </c>
      <c r="E196" s="6" t="s">
        <v>23</v>
      </c>
      <c r="F196" s="6">
        <v>4872.7</v>
      </c>
      <c r="G196" s="6">
        <v>3912.7</v>
      </c>
      <c r="H196" s="6">
        <v>4658.6</v>
      </c>
      <c r="I196" s="6">
        <v>3759.9</v>
      </c>
      <c r="J196" s="6">
        <v>59</v>
      </c>
      <c r="K196" s="6">
        <v>4</v>
      </c>
      <c r="L196" s="26">
        <f t="shared" si="25"/>
        <v>14.75</v>
      </c>
      <c r="M196" s="6">
        <v>63</v>
      </c>
      <c r="N196" s="6">
        <v>3</v>
      </c>
      <c r="O196" s="27">
        <f t="shared" si="26"/>
        <v>21</v>
      </c>
      <c r="P196" s="27">
        <f t="shared" si="17"/>
        <v>122</v>
      </c>
      <c r="Q196" s="6">
        <v>300</v>
      </c>
      <c r="R196" s="27">
        <f t="shared" si="18"/>
        <v>36600</v>
      </c>
    </row>
    <row r="197" spans="1:18" s="1" customFormat="1" ht="14.25">
      <c r="A197" s="15" t="s">
        <v>224</v>
      </c>
      <c r="B197" s="6" t="s">
        <v>239</v>
      </c>
      <c r="C197" s="6" t="s">
        <v>25</v>
      </c>
      <c r="D197" s="6" t="s">
        <v>64</v>
      </c>
      <c r="E197" s="6" t="s">
        <v>23</v>
      </c>
      <c r="F197" s="6">
        <v>2197</v>
      </c>
      <c r="G197" s="6">
        <v>2197</v>
      </c>
      <c r="H197" s="6">
        <v>2654</v>
      </c>
      <c r="I197" s="6">
        <v>2654</v>
      </c>
      <c r="J197" s="6">
        <v>85</v>
      </c>
      <c r="K197" s="6">
        <v>3</v>
      </c>
      <c r="L197" s="26">
        <f t="shared" si="25"/>
        <v>28.333333333333332</v>
      </c>
      <c r="M197" s="6">
        <v>74</v>
      </c>
      <c r="N197" s="6">
        <v>3</v>
      </c>
      <c r="O197" s="6">
        <f t="shared" si="26"/>
        <v>24.666666666666668</v>
      </c>
      <c r="P197" s="27">
        <f t="shared" si="17"/>
        <v>159</v>
      </c>
      <c r="Q197" s="6">
        <v>300</v>
      </c>
      <c r="R197" s="27">
        <f t="shared" si="18"/>
        <v>47700</v>
      </c>
    </row>
    <row r="198" spans="1:18" s="1" customFormat="1" ht="14.25">
      <c r="A198" s="16"/>
      <c r="B198" s="6" t="s">
        <v>240</v>
      </c>
      <c r="C198" s="6" t="s">
        <v>25</v>
      </c>
      <c r="D198" s="6" t="s">
        <v>64</v>
      </c>
      <c r="E198" s="6" t="s">
        <v>65</v>
      </c>
      <c r="F198" s="6">
        <v>1470</v>
      </c>
      <c r="G198" s="6">
        <v>1141</v>
      </c>
      <c r="H198" s="6">
        <v>1775</v>
      </c>
      <c r="I198" s="6">
        <v>1378</v>
      </c>
      <c r="J198" s="6">
        <v>79</v>
      </c>
      <c r="K198" s="6">
        <v>3</v>
      </c>
      <c r="L198" s="26">
        <f t="shared" si="25"/>
        <v>26.333333333333332</v>
      </c>
      <c r="M198" s="6">
        <v>48</v>
      </c>
      <c r="N198" s="6">
        <v>2</v>
      </c>
      <c r="O198" s="6">
        <v>24</v>
      </c>
      <c r="P198" s="27">
        <f aca="true" t="shared" si="27" ref="P198:P261">J198+M198</f>
        <v>127</v>
      </c>
      <c r="Q198" s="6">
        <v>300</v>
      </c>
      <c r="R198" s="27">
        <f aca="true" t="shared" si="28" ref="R198:R261">P198*Q198</f>
        <v>38100</v>
      </c>
    </row>
    <row r="199" spans="1:18" s="1" customFormat="1" ht="14.25">
      <c r="A199" s="16"/>
      <c r="B199" s="6" t="s">
        <v>241</v>
      </c>
      <c r="C199" s="6" t="s">
        <v>25</v>
      </c>
      <c r="D199" s="6" t="s">
        <v>64</v>
      </c>
      <c r="E199" s="6" t="s">
        <v>65</v>
      </c>
      <c r="F199" s="6">
        <v>1470</v>
      </c>
      <c r="G199" s="6">
        <v>1141</v>
      </c>
      <c r="H199" s="6">
        <v>1775</v>
      </c>
      <c r="I199" s="6">
        <v>1378</v>
      </c>
      <c r="J199" s="6">
        <v>88</v>
      </c>
      <c r="K199" s="6">
        <v>3</v>
      </c>
      <c r="L199" s="26">
        <f t="shared" si="25"/>
        <v>29.333333333333332</v>
      </c>
      <c r="M199" s="6">
        <v>78</v>
      </c>
      <c r="N199" s="6">
        <v>3</v>
      </c>
      <c r="O199" s="27">
        <v>26</v>
      </c>
      <c r="P199" s="27">
        <f t="shared" si="27"/>
        <v>166</v>
      </c>
      <c r="Q199" s="27">
        <v>300</v>
      </c>
      <c r="R199" s="27">
        <f t="shared" si="28"/>
        <v>49800</v>
      </c>
    </row>
    <row r="200" spans="1:18" s="1" customFormat="1" ht="14.25">
      <c r="A200" s="16"/>
      <c r="B200" s="6" t="s">
        <v>242</v>
      </c>
      <c r="C200" s="6" t="s">
        <v>25</v>
      </c>
      <c r="D200" s="6" t="s">
        <v>64</v>
      </c>
      <c r="E200" s="6" t="s">
        <v>65</v>
      </c>
      <c r="F200" s="6">
        <v>1470</v>
      </c>
      <c r="G200" s="6">
        <v>1141</v>
      </c>
      <c r="H200" s="13">
        <v>1775</v>
      </c>
      <c r="I200" s="58">
        <v>1378</v>
      </c>
      <c r="J200" s="6">
        <v>22</v>
      </c>
      <c r="K200" s="6">
        <v>1</v>
      </c>
      <c r="L200" s="26">
        <f t="shared" si="25"/>
        <v>22</v>
      </c>
      <c r="M200" s="6">
        <v>16</v>
      </c>
      <c r="N200" s="6">
        <v>1</v>
      </c>
      <c r="O200" s="27">
        <v>16</v>
      </c>
      <c r="P200" s="27">
        <f t="shared" si="27"/>
        <v>38</v>
      </c>
      <c r="Q200" s="27">
        <v>300</v>
      </c>
      <c r="R200" s="27">
        <f t="shared" si="28"/>
        <v>11400</v>
      </c>
    </row>
    <row r="201" spans="1:18" s="1" customFormat="1" ht="14.25">
      <c r="A201" s="16"/>
      <c r="B201" s="6" t="s">
        <v>243</v>
      </c>
      <c r="C201" s="6" t="s">
        <v>25</v>
      </c>
      <c r="D201" s="6" t="s">
        <v>64</v>
      </c>
      <c r="E201" s="6" t="s">
        <v>65</v>
      </c>
      <c r="F201" s="6">
        <v>1470</v>
      </c>
      <c r="G201" s="6">
        <v>1141</v>
      </c>
      <c r="H201" s="6">
        <v>1775</v>
      </c>
      <c r="I201" s="6">
        <v>1378</v>
      </c>
      <c r="J201" s="6">
        <v>99</v>
      </c>
      <c r="K201" s="6">
        <v>3</v>
      </c>
      <c r="L201" s="26">
        <f t="shared" si="25"/>
        <v>33</v>
      </c>
      <c r="M201" s="6">
        <v>100</v>
      </c>
      <c r="N201" s="6">
        <v>3</v>
      </c>
      <c r="O201" s="27">
        <v>33.33</v>
      </c>
      <c r="P201" s="27">
        <f t="shared" si="27"/>
        <v>199</v>
      </c>
      <c r="Q201" s="27">
        <v>300</v>
      </c>
      <c r="R201" s="27">
        <f t="shared" si="28"/>
        <v>59700</v>
      </c>
    </row>
    <row r="202" spans="1:18" s="1" customFormat="1" ht="14.25">
      <c r="A202" s="16"/>
      <c r="B202" s="6" t="s">
        <v>244</v>
      </c>
      <c r="C202" s="6" t="s">
        <v>25</v>
      </c>
      <c r="D202" s="6" t="s">
        <v>64</v>
      </c>
      <c r="E202" s="6" t="s">
        <v>65</v>
      </c>
      <c r="F202" s="6">
        <v>1470</v>
      </c>
      <c r="G202" s="6">
        <v>1141</v>
      </c>
      <c r="H202" s="6">
        <v>1775</v>
      </c>
      <c r="I202" s="6">
        <v>1378</v>
      </c>
      <c r="J202" s="6">
        <v>59</v>
      </c>
      <c r="K202" s="6">
        <v>3</v>
      </c>
      <c r="L202" s="26">
        <f t="shared" si="25"/>
        <v>19.666666666666668</v>
      </c>
      <c r="M202" s="6">
        <v>43</v>
      </c>
      <c r="N202" s="6">
        <v>2</v>
      </c>
      <c r="O202" s="6">
        <v>30</v>
      </c>
      <c r="P202" s="27">
        <f t="shared" si="27"/>
        <v>102</v>
      </c>
      <c r="Q202" s="27">
        <v>300</v>
      </c>
      <c r="R202" s="27">
        <f t="shared" si="28"/>
        <v>30600</v>
      </c>
    </row>
    <row r="203" spans="1:18" s="1" customFormat="1" ht="14.25">
      <c r="A203" s="16"/>
      <c r="B203" s="6" t="s">
        <v>245</v>
      </c>
      <c r="C203" s="6" t="s">
        <v>25</v>
      </c>
      <c r="D203" s="6" t="s">
        <v>64</v>
      </c>
      <c r="E203" s="6" t="s">
        <v>65</v>
      </c>
      <c r="F203" s="6">
        <v>1470</v>
      </c>
      <c r="G203" s="6">
        <v>1141</v>
      </c>
      <c r="H203" s="6">
        <v>1775</v>
      </c>
      <c r="I203" s="6">
        <v>1378</v>
      </c>
      <c r="J203" s="6">
        <v>139</v>
      </c>
      <c r="K203" s="6">
        <v>4</v>
      </c>
      <c r="L203" s="26">
        <f t="shared" si="25"/>
        <v>34.75</v>
      </c>
      <c r="M203" s="6">
        <v>91</v>
      </c>
      <c r="N203" s="6">
        <v>3</v>
      </c>
      <c r="O203" s="27">
        <v>30.33</v>
      </c>
      <c r="P203" s="27">
        <f t="shared" si="27"/>
        <v>230</v>
      </c>
      <c r="Q203" s="27">
        <v>300</v>
      </c>
      <c r="R203" s="27">
        <f t="shared" si="28"/>
        <v>69000</v>
      </c>
    </row>
    <row r="204" spans="1:18" s="1" customFormat="1" ht="14.25">
      <c r="A204" s="16"/>
      <c r="B204" s="19" t="s">
        <v>246</v>
      </c>
      <c r="C204" s="19" t="s">
        <v>25</v>
      </c>
      <c r="D204" s="19" t="s">
        <v>64</v>
      </c>
      <c r="E204" s="19" t="s">
        <v>65</v>
      </c>
      <c r="F204" s="6">
        <v>1470</v>
      </c>
      <c r="G204" s="19">
        <v>1141</v>
      </c>
      <c r="H204" s="19">
        <v>1775</v>
      </c>
      <c r="I204" s="19">
        <v>1378</v>
      </c>
      <c r="J204" s="19">
        <v>50</v>
      </c>
      <c r="K204" s="19">
        <v>3</v>
      </c>
      <c r="L204" s="26">
        <f t="shared" si="25"/>
        <v>16.666666666666668</v>
      </c>
      <c r="M204" s="59">
        <v>36</v>
      </c>
      <c r="N204" s="19">
        <v>2</v>
      </c>
      <c r="O204" s="19">
        <v>18</v>
      </c>
      <c r="P204" s="27">
        <f t="shared" si="27"/>
        <v>86</v>
      </c>
      <c r="Q204" s="27">
        <v>300</v>
      </c>
      <c r="R204" s="27">
        <f t="shared" si="28"/>
        <v>25800</v>
      </c>
    </row>
    <row r="205" spans="1:18" s="1" customFormat="1" ht="14.25">
      <c r="A205" s="16"/>
      <c r="B205" s="6" t="s">
        <v>247</v>
      </c>
      <c r="C205" s="6" t="s">
        <v>25</v>
      </c>
      <c r="D205" s="6" t="s">
        <v>64</v>
      </c>
      <c r="E205" s="6" t="s">
        <v>65</v>
      </c>
      <c r="F205" s="6">
        <v>1470</v>
      </c>
      <c r="G205" s="6">
        <v>1141</v>
      </c>
      <c r="H205" s="6">
        <v>1775</v>
      </c>
      <c r="I205" s="6">
        <v>1378</v>
      </c>
      <c r="J205" s="6">
        <v>35</v>
      </c>
      <c r="K205" s="6">
        <v>2</v>
      </c>
      <c r="L205" s="26">
        <f t="shared" si="25"/>
        <v>17.5</v>
      </c>
      <c r="M205" s="6">
        <v>22</v>
      </c>
      <c r="N205" s="6">
        <v>2</v>
      </c>
      <c r="O205" s="6">
        <v>11</v>
      </c>
      <c r="P205" s="27">
        <f t="shared" si="27"/>
        <v>57</v>
      </c>
      <c r="Q205" s="27">
        <v>300</v>
      </c>
      <c r="R205" s="27">
        <f t="shared" si="28"/>
        <v>17100</v>
      </c>
    </row>
    <row r="206" spans="1:18" s="1" customFormat="1" ht="14.25">
      <c r="A206" s="16"/>
      <c r="B206" s="6" t="s">
        <v>248</v>
      </c>
      <c r="C206" s="6" t="s">
        <v>25</v>
      </c>
      <c r="D206" s="6" t="s">
        <v>64</v>
      </c>
      <c r="E206" s="6" t="s">
        <v>65</v>
      </c>
      <c r="F206" s="6">
        <v>1470</v>
      </c>
      <c r="G206" s="6">
        <v>1141</v>
      </c>
      <c r="H206" s="6">
        <v>1775</v>
      </c>
      <c r="I206" s="6">
        <v>1378</v>
      </c>
      <c r="J206" s="6">
        <v>66</v>
      </c>
      <c r="K206" s="6">
        <v>3</v>
      </c>
      <c r="L206" s="26">
        <f t="shared" si="25"/>
        <v>22</v>
      </c>
      <c r="M206" s="6">
        <v>59</v>
      </c>
      <c r="N206" s="6">
        <v>3</v>
      </c>
      <c r="O206" s="27">
        <v>19.7</v>
      </c>
      <c r="P206" s="27">
        <f t="shared" si="27"/>
        <v>125</v>
      </c>
      <c r="Q206" s="27">
        <v>300</v>
      </c>
      <c r="R206" s="27">
        <f t="shared" si="28"/>
        <v>37500</v>
      </c>
    </row>
    <row r="207" spans="1:18" s="1" customFormat="1" ht="14.25">
      <c r="A207" s="16"/>
      <c r="B207" s="6" t="s">
        <v>249</v>
      </c>
      <c r="C207" s="6" t="s">
        <v>25</v>
      </c>
      <c r="D207" s="6" t="s">
        <v>64</v>
      </c>
      <c r="E207" s="6" t="s">
        <v>65</v>
      </c>
      <c r="F207" s="6">
        <v>1470</v>
      </c>
      <c r="G207" s="6">
        <v>1141</v>
      </c>
      <c r="H207" s="6">
        <v>1775</v>
      </c>
      <c r="I207" s="6">
        <v>1378</v>
      </c>
      <c r="J207" s="6">
        <v>47</v>
      </c>
      <c r="K207" s="6">
        <v>2</v>
      </c>
      <c r="L207" s="26">
        <f t="shared" si="25"/>
        <v>23.5</v>
      </c>
      <c r="M207" s="6">
        <v>39</v>
      </c>
      <c r="N207" s="6">
        <v>2</v>
      </c>
      <c r="O207" s="27">
        <v>19.5</v>
      </c>
      <c r="P207" s="27">
        <f t="shared" si="27"/>
        <v>86</v>
      </c>
      <c r="Q207" s="27">
        <v>300</v>
      </c>
      <c r="R207" s="27">
        <f t="shared" si="28"/>
        <v>25800</v>
      </c>
    </row>
    <row r="208" spans="1:18" s="1" customFormat="1" ht="14.25">
      <c r="A208" s="16"/>
      <c r="B208" s="6" t="s">
        <v>250</v>
      </c>
      <c r="C208" s="6" t="s">
        <v>25</v>
      </c>
      <c r="D208" s="6" t="s">
        <v>64</v>
      </c>
      <c r="E208" s="6" t="s">
        <v>65</v>
      </c>
      <c r="F208" s="6">
        <v>1470</v>
      </c>
      <c r="G208" s="6">
        <v>1141</v>
      </c>
      <c r="H208" s="6">
        <v>1775</v>
      </c>
      <c r="I208" s="6">
        <v>1378</v>
      </c>
      <c r="J208" s="6">
        <v>49</v>
      </c>
      <c r="K208" s="6">
        <v>2</v>
      </c>
      <c r="L208" s="26">
        <f t="shared" si="25"/>
        <v>24.5</v>
      </c>
      <c r="M208" s="6">
        <v>38</v>
      </c>
      <c r="N208" s="6">
        <v>2</v>
      </c>
      <c r="O208" s="6">
        <v>19</v>
      </c>
      <c r="P208" s="27">
        <f t="shared" si="27"/>
        <v>87</v>
      </c>
      <c r="Q208" s="6">
        <v>300</v>
      </c>
      <c r="R208" s="27">
        <f t="shared" si="28"/>
        <v>26100</v>
      </c>
    </row>
    <row r="209" spans="1:18" s="1" customFormat="1" ht="14.25">
      <c r="A209" s="16"/>
      <c r="B209" s="6" t="s">
        <v>251</v>
      </c>
      <c r="C209" s="6" t="s">
        <v>25</v>
      </c>
      <c r="D209" s="6" t="s">
        <v>64</v>
      </c>
      <c r="E209" s="6" t="s">
        <v>65</v>
      </c>
      <c r="F209" s="6">
        <v>1470</v>
      </c>
      <c r="G209" s="6">
        <v>1141</v>
      </c>
      <c r="H209" s="6">
        <v>1775</v>
      </c>
      <c r="I209" s="6">
        <v>1378</v>
      </c>
      <c r="J209" s="6">
        <v>20</v>
      </c>
      <c r="K209" s="6">
        <v>2</v>
      </c>
      <c r="L209" s="26">
        <v>10</v>
      </c>
      <c r="M209" s="6">
        <v>21</v>
      </c>
      <c r="N209" s="6">
        <v>2</v>
      </c>
      <c r="O209" s="6">
        <v>20</v>
      </c>
      <c r="P209" s="27">
        <f t="shared" si="27"/>
        <v>41</v>
      </c>
      <c r="Q209" s="6">
        <v>300</v>
      </c>
      <c r="R209" s="27">
        <f t="shared" si="28"/>
        <v>12300</v>
      </c>
    </row>
    <row r="210" spans="1:18" s="1" customFormat="1" ht="14.25">
      <c r="A210" s="15" t="s">
        <v>252</v>
      </c>
      <c r="B210" s="6" t="s">
        <v>253</v>
      </c>
      <c r="C210" s="6" t="s">
        <v>21</v>
      </c>
      <c r="D210" s="6" t="s">
        <v>22</v>
      </c>
      <c r="E210" s="6" t="s">
        <v>23</v>
      </c>
      <c r="F210" s="6">
        <v>3300</v>
      </c>
      <c r="G210" s="6">
        <v>2800</v>
      </c>
      <c r="H210" s="6">
        <v>3740</v>
      </c>
      <c r="I210" s="6">
        <v>3325</v>
      </c>
      <c r="J210" s="6">
        <v>84</v>
      </c>
      <c r="K210" s="6">
        <v>3</v>
      </c>
      <c r="L210" s="26">
        <v>28</v>
      </c>
      <c r="M210" s="6">
        <v>92</v>
      </c>
      <c r="N210" s="6">
        <v>3</v>
      </c>
      <c r="O210" s="6">
        <v>30</v>
      </c>
      <c r="P210" s="27">
        <f t="shared" si="27"/>
        <v>176</v>
      </c>
      <c r="Q210" s="6">
        <v>300</v>
      </c>
      <c r="R210" s="27">
        <f t="shared" si="28"/>
        <v>52800</v>
      </c>
    </row>
    <row r="211" spans="1:18" s="1" customFormat="1" ht="14.25">
      <c r="A211" s="16"/>
      <c r="B211" s="6" t="s">
        <v>254</v>
      </c>
      <c r="C211" s="6" t="s">
        <v>25</v>
      </c>
      <c r="D211" s="6" t="s">
        <v>22</v>
      </c>
      <c r="E211" s="6" t="s">
        <v>23</v>
      </c>
      <c r="F211" s="6">
        <v>2241</v>
      </c>
      <c r="G211" s="6">
        <v>2241</v>
      </c>
      <c r="H211" s="6">
        <v>3250</v>
      </c>
      <c r="I211" s="6">
        <v>2980</v>
      </c>
      <c r="J211" s="6">
        <v>104</v>
      </c>
      <c r="K211" s="6">
        <v>3</v>
      </c>
      <c r="L211" s="26">
        <v>34.67</v>
      </c>
      <c r="M211" s="6">
        <v>109</v>
      </c>
      <c r="N211" s="6">
        <v>4</v>
      </c>
      <c r="O211" s="6">
        <v>27.25</v>
      </c>
      <c r="P211" s="27">
        <f t="shared" si="27"/>
        <v>213</v>
      </c>
      <c r="Q211" s="6">
        <v>300</v>
      </c>
      <c r="R211" s="27">
        <f t="shared" si="28"/>
        <v>63900</v>
      </c>
    </row>
    <row r="212" spans="1:18" s="1" customFormat="1" ht="14.25">
      <c r="A212" s="16"/>
      <c r="B212" s="6" t="s">
        <v>255</v>
      </c>
      <c r="C212" s="6" t="s">
        <v>25</v>
      </c>
      <c r="D212" s="6" t="s">
        <v>22</v>
      </c>
      <c r="E212" s="6" t="s">
        <v>23</v>
      </c>
      <c r="F212" s="6">
        <v>2330</v>
      </c>
      <c r="G212" s="6">
        <v>2120</v>
      </c>
      <c r="H212" s="6">
        <v>2746</v>
      </c>
      <c r="I212" s="6">
        <v>2578</v>
      </c>
      <c r="J212" s="6">
        <v>60</v>
      </c>
      <c r="K212" s="6">
        <v>3</v>
      </c>
      <c r="L212" s="26">
        <v>20</v>
      </c>
      <c r="M212" s="6">
        <v>42</v>
      </c>
      <c r="N212" s="6">
        <v>3</v>
      </c>
      <c r="O212" s="6">
        <v>14</v>
      </c>
      <c r="P212" s="27">
        <f t="shared" si="27"/>
        <v>102</v>
      </c>
      <c r="Q212" s="6">
        <v>300</v>
      </c>
      <c r="R212" s="27">
        <f t="shared" si="28"/>
        <v>30600</v>
      </c>
    </row>
    <row r="213" spans="1:18" s="1" customFormat="1" ht="14.25">
      <c r="A213" s="16"/>
      <c r="B213" s="6" t="s">
        <v>256</v>
      </c>
      <c r="C213" s="6" t="s">
        <v>25</v>
      </c>
      <c r="D213" s="6" t="s">
        <v>22</v>
      </c>
      <c r="E213" s="6" t="s">
        <v>23</v>
      </c>
      <c r="F213" s="6">
        <v>2962</v>
      </c>
      <c r="G213" s="6">
        <v>2362</v>
      </c>
      <c r="H213" s="6">
        <v>3701</v>
      </c>
      <c r="I213" s="6">
        <v>3159.5</v>
      </c>
      <c r="J213" s="6">
        <v>243</v>
      </c>
      <c r="K213" s="6">
        <v>7</v>
      </c>
      <c r="L213" s="26">
        <v>34.71</v>
      </c>
      <c r="M213" s="6">
        <v>208</v>
      </c>
      <c r="N213" s="6">
        <v>6</v>
      </c>
      <c r="O213" s="6">
        <v>30</v>
      </c>
      <c r="P213" s="27">
        <f t="shared" si="27"/>
        <v>451</v>
      </c>
      <c r="Q213" s="6">
        <v>300</v>
      </c>
      <c r="R213" s="27">
        <f t="shared" si="28"/>
        <v>135300</v>
      </c>
    </row>
    <row r="214" spans="1:18" s="1" customFormat="1" ht="14.25">
      <c r="A214" s="16"/>
      <c r="B214" s="6" t="s">
        <v>257</v>
      </c>
      <c r="C214" s="6" t="s">
        <v>25</v>
      </c>
      <c r="D214" s="6" t="s">
        <v>22</v>
      </c>
      <c r="E214" s="6" t="s">
        <v>23</v>
      </c>
      <c r="F214" s="6">
        <v>2718</v>
      </c>
      <c r="G214" s="6">
        <v>2538</v>
      </c>
      <c r="H214" s="6">
        <v>3353</v>
      </c>
      <c r="I214" s="6">
        <v>3173</v>
      </c>
      <c r="J214" s="6">
        <v>240</v>
      </c>
      <c r="K214" s="6">
        <v>8</v>
      </c>
      <c r="L214" s="26">
        <v>30</v>
      </c>
      <c r="M214" s="6">
        <v>186</v>
      </c>
      <c r="N214" s="6">
        <v>7</v>
      </c>
      <c r="O214" s="6">
        <v>26.57</v>
      </c>
      <c r="P214" s="27">
        <f t="shared" si="27"/>
        <v>426</v>
      </c>
      <c r="Q214" s="6">
        <v>300</v>
      </c>
      <c r="R214" s="27">
        <f t="shared" si="28"/>
        <v>127800</v>
      </c>
    </row>
    <row r="215" spans="1:18" s="1" customFormat="1" ht="14.25">
      <c r="A215" s="16"/>
      <c r="B215" s="6" t="s">
        <v>258</v>
      </c>
      <c r="C215" s="6" t="s">
        <v>25</v>
      </c>
      <c r="D215" s="6" t="s">
        <v>22</v>
      </c>
      <c r="E215" s="6" t="s">
        <v>23</v>
      </c>
      <c r="F215" s="6">
        <v>2383</v>
      </c>
      <c r="G215" s="6">
        <v>2353</v>
      </c>
      <c r="H215" s="6">
        <v>3192</v>
      </c>
      <c r="I215" s="6">
        <v>3162</v>
      </c>
      <c r="J215" s="6">
        <v>102</v>
      </c>
      <c r="K215" s="6">
        <v>3</v>
      </c>
      <c r="L215" s="26">
        <v>34</v>
      </c>
      <c r="M215" s="6">
        <v>105</v>
      </c>
      <c r="N215" s="6">
        <v>4</v>
      </c>
      <c r="O215" s="6">
        <v>26.25</v>
      </c>
      <c r="P215" s="27">
        <f t="shared" si="27"/>
        <v>207</v>
      </c>
      <c r="Q215" s="6">
        <v>300</v>
      </c>
      <c r="R215" s="27">
        <f t="shared" si="28"/>
        <v>62100</v>
      </c>
    </row>
    <row r="216" spans="1:18" s="1" customFormat="1" ht="14.25">
      <c r="A216" s="16"/>
      <c r="B216" s="6" t="s">
        <v>259</v>
      </c>
      <c r="C216" s="6" t="s">
        <v>25</v>
      </c>
      <c r="D216" s="6" t="s">
        <v>22</v>
      </c>
      <c r="E216" s="6" t="s">
        <v>23</v>
      </c>
      <c r="F216" s="6">
        <v>2625</v>
      </c>
      <c r="G216" s="6">
        <v>2520</v>
      </c>
      <c r="H216" s="6">
        <v>3300</v>
      </c>
      <c r="I216" s="6">
        <v>3050</v>
      </c>
      <c r="J216" s="6">
        <v>162</v>
      </c>
      <c r="K216" s="6">
        <v>6</v>
      </c>
      <c r="L216" s="26">
        <v>27</v>
      </c>
      <c r="M216" s="6">
        <v>130</v>
      </c>
      <c r="N216" s="6">
        <v>5</v>
      </c>
      <c r="O216" s="6">
        <v>26</v>
      </c>
      <c r="P216" s="27">
        <f t="shared" si="27"/>
        <v>292</v>
      </c>
      <c r="Q216" s="6">
        <v>300</v>
      </c>
      <c r="R216" s="27">
        <f t="shared" si="28"/>
        <v>87600</v>
      </c>
    </row>
    <row r="217" spans="1:18" s="1" customFormat="1" ht="14.25">
      <c r="A217" s="16"/>
      <c r="B217" s="6" t="s">
        <v>260</v>
      </c>
      <c r="C217" s="6" t="s">
        <v>25</v>
      </c>
      <c r="D217" s="6" t="s">
        <v>22</v>
      </c>
      <c r="E217" s="6" t="s">
        <v>23</v>
      </c>
      <c r="F217" s="6">
        <v>2220</v>
      </c>
      <c r="G217" s="6">
        <v>1891</v>
      </c>
      <c r="H217" s="6">
        <v>2709.5</v>
      </c>
      <c r="I217" s="6">
        <v>2709.5</v>
      </c>
      <c r="J217" s="6">
        <v>43</v>
      </c>
      <c r="K217" s="6">
        <v>3</v>
      </c>
      <c r="L217" s="26">
        <v>14.33</v>
      </c>
      <c r="M217" s="6">
        <v>60</v>
      </c>
      <c r="N217" s="6">
        <v>3</v>
      </c>
      <c r="O217" s="6">
        <v>20</v>
      </c>
      <c r="P217" s="27">
        <f t="shared" si="27"/>
        <v>103</v>
      </c>
      <c r="Q217" s="6">
        <v>300</v>
      </c>
      <c r="R217" s="27">
        <f t="shared" si="28"/>
        <v>30900</v>
      </c>
    </row>
    <row r="218" spans="1:18" s="1" customFormat="1" ht="14.25">
      <c r="A218" s="16"/>
      <c r="B218" s="6" t="s">
        <v>261</v>
      </c>
      <c r="C218" s="6" t="s">
        <v>25</v>
      </c>
      <c r="D218" s="6" t="s">
        <v>22</v>
      </c>
      <c r="E218" s="6" t="s">
        <v>23</v>
      </c>
      <c r="F218" s="6"/>
      <c r="G218" s="6"/>
      <c r="H218" s="6">
        <v>2738</v>
      </c>
      <c r="I218" s="6">
        <v>2738</v>
      </c>
      <c r="J218" s="6"/>
      <c r="K218" s="6"/>
      <c r="L218" s="26"/>
      <c r="M218" s="6">
        <v>27</v>
      </c>
      <c r="N218" s="6">
        <v>2</v>
      </c>
      <c r="O218" s="6">
        <v>13.5</v>
      </c>
      <c r="P218" s="27">
        <f t="shared" si="27"/>
        <v>27</v>
      </c>
      <c r="Q218" s="6">
        <v>300</v>
      </c>
      <c r="R218" s="27">
        <f t="shared" si="28"/>
        <v>8100</v>
      </c>
    </row>
    <row r="219" spans="1:18" s="1" customFormat="1" ht="14.25">
      <c r="A219" s="16"/>
      <c r="B219" s="6" t="s">
        <v>262</v>
      </c>
      <c r="C219" s="6" t="s">
        <v>25</v>
      </c>
      <c r="D219" s="6" t="s">
        <v>30</v>
      </c>
      <c r="E219" s="6" t="s">
        <v>23</v>
      </c>
      <c r="F219" s="6">
        <v>3505</v>
      </c>
      <c r="G219" s="6">
        <v>3355</v>
      </c>
      <c r="H219" s="6">
        <v>3628</v>
      </c>
      <c r="I219" s="6">
        <v>3478</v>
      </c>
      <c r="J219" s="6">
        <v>209</v>
      </c>
      <c r="K219" s="6">
        <v>7</v>
      </c>
      <c r="L219" s="26">
        <v>29.86</v>
      </c>
      <c r="M219" s="6">
        <v>185</v>
      </c>
      <c r="N219" s="6">
        <v>7</v>
      </c>
      <c r="O219" s="6">
        <v>26.43</v>
      </c>
      <c r="P219" s="27">
        <f t="shared" si="27"/>
        <v>394</v>
      </c>
      <c r="Q219" s="6">
        <v>300</v>
      </c>
      <c r="R219" s="27">
        <f t="shared" si="28"/>
        <v>118200</v>
      </c>
    </row>
    <row r="220" spans="1:18" s="1" customFormat="1" ht="14.25">
      <c r="A220" s="16"/>
      <c r="B220" s="6" t="s">
        <v>263</v>
      </c>
      <c r="C220" s="6" t="s">
        <v>25</v>
      </c>
      <c r="D220" s="6" t="s">
        <v>30</v>
      </c>
      <c r="E220" s="6" t="s">
        <v>23</v>
      </c>
      <c r="F220" s="6">
        <v>4073</v>
      </c>
      <c r="G220" s="6">
        <v>3873</v>
      </c>
      <c r="H220" s="6">
        <v>4635</v>
      </c>
      <c r="I220" s="6">
        <v>3720</v>
      </c>
      <c r="J220" s="6">
        <v>293</v>
      </c>
      <c r="K220" s="6">
        <v>10</v>
      </c>
      <c r="L220" s="26">
        <v>29.3</v>
      </c>
      <c r="M220" s="6">
        <v>245</v>
      </c>
      <c r="N220" s="6">
        <v>10</v>
      </c>
      <c r="O220" s="6">
        <v>24.5</v>
      </c>
      <c r="P220" s="27">
        <f t="shared" si="27"/>
        <v>538</v>
      </c>
      <c r="Q220" s="6">
        <v>300</v>
      </c>
      <c r="R220" s="27">
        <f t="shared" si="28"/>
        <v>161400</v>
      </c>
    </row>
    <row r="221" spans="1:18" s="1" customFormat="1" ht="14.25">
      <c r="A221" s="16"/>
      <c r="B221" s="6" t="s">
        <v>264</v>
      </c>
      <c r="C221" s="6" t="s">
        <v>25</v>
      </c>
      <c r="D221" s="6" t="s">
        <v>64</v>
      </c>
      <c r="E221" s="6" t="s">
        <v>65</v>
      </c>
      <c r="F221" s="6">
        <v>1141</v>
      </c>
      <c r="G221" s="6">
        <v>1141</v>
      </c>
      <c r="H221" s="6">
        <v>1385</v>
      </c>
      <c r="I221" s="6">
        <v>1385</v>
      </c>
      <c r="J221" s="6">
        <v>88</v>
      </c>
      <c r="K221" s="6">
        <v>3</v>
      </c>
      <c r="L221" s="26">
        <v>29.33</v>
      </c>
      <c r="M221" s="6">
        <v>78</v>
      </c>
      <c r="N221" s="6">
        <v>3</v>
      </c>
      <c r="O221" s="6">
        <v>26</v>
      </c>
      <c r="P221" s="27">
        <f t="shared" si="27"/>
        <v>166</v>
      </c>
      <c r="Q221" s="6">
        <v>300</v>
      </c>
      <c r="R221" s="27">
        <f t="shared" si="28"/>
        <v>49800</v>
      </c>
    </row>
    <row r="222" spans="1:18" s="1" customFormat="1" ht="14.25">
      <c r="A222" s="16"/>
      <c r="B222" s="6" t="s">
        <v>265</v>
      </c>
      <c r="C222" s="6" t="s">
        <v>25</v>
      </c>
      <c r="D222" s="6" t="s">
        <v>64</v>
      </c>
      <c r="E222" s="6" t="s">
        <v>65</v>
      </c>
      <c r="F222" s="6">
        <v>1467</v>
      </c>
      <c r="G222" s="6">
        <v>1467</v>
      </c>
      <c r="H222" s="6">
        <v>1467</v>
      </c>
      <c r="I222" s="6">
        <v>1467</v>
      </c>
      <c r="J222" s="6">
        <v>45</v>
      </c>
      <c r="K222" s="6">
        <v>3</v>
      </c>
      <c r="L222" s="26">
        <v>15</v>
      </c>
      <c r="M222" s="6">
        <v>41</v>
      </c>
      <c r="N222" s="6">
        <v>3</v>
      </c>
      <c r="O222" s="6">
        <v>16.6</v>
      </c>
      <c r="P222" s="27">
        <f t="shared" si="27"/>
        <v>86</v>
      </c>
      <c r="Q222" s="6">
        <v>300</v>
      </c>
      <c r="R222" s="27">
        <f t="shared" si="28"/>
        <v>25800</v>
      </c>
    </row>
    <row r="223" spans="1:18" s="1" customFormat="1" ht="14.25">
      <c r="A223" s="16"/>
      <c r="B223" s="6" t="s">
        <v>266</v>
      </c>
      <c r="C223" s="6" t="s">
        <v>25</v>
      </c>
      <c r="D223" s="6" t="s">
        <v>64</v>
      </c>
      <c r="E223" s="6" t="s">
        <v>65</v>
      </c>
      <c r="F223" s="6">
        <v>1467</v>
      </c>
      <c r="G223" s="6">
        <v>1467</v>
      </c>
      <c r="H223" s="6">
        <v>1385.5</v>
      </c>
      <c r="I223" s="6">
        <v>1385.5</v>
      </c>
      <c r="J223" s="6">
        <v>57</v>
      </c>
      <c r="K223" s="6">
        <v>2</v>
      </c>
      <c r="L223" s="26">
        <v>28.5</v>
      </c>
      <c r="M223" s="6">
        <v>59</v>
      </c>
      <c r="N223" s="6">
        <v>2</v>
      </c>
      <c r="O223" s="6">
        <v>29.5</v>
      </c>
      <c r="P223" s="27">
        <f t="shared" si="27"/>
        <v>116</v>
      </c>
      <c r="Q223" s="6">
        <v>300</v>
      </c>
      <c r="R223" s="27">
        <f t="shared" si="28"/>
        <v>34800</v>
      </c>
    </row>
    <row r="224" spans="1:18" s="1" customFormat="1" ht="14.25">
      <c r="A224" s="15" t="s">
        <v>267</v>
      </c>
      <c r="B224" s="6" t="s">
        <v>268</v>
      </c>
      <c r="C224" s="6" t="s">
        <v>25</v>
      </c>
      <c r="D224" s="6" t="s">
        <v>30</v>
      </c>
      <c r="E224" s="6" t="s">
        <v>23</v>
      </c>
      <c r="F224" s="6">
        <v>2775</v>
      </c>
      <c r="G224" s="6">
        <v>2775</v>
      </c>
      <c r="H224" s="6">
        <v>3630</v>
      </c>
      <c r="I224" s="6">
        <v>3630</v>
      </c>
      <c r="J224" s="6">
        <v>131</v>
      </c>
      <c r="K224" s="6">
        <v>5</v>
      </c>
      <c r="L224" s="26">
        <f aca="true" t="shared" si="29" ref="L224:L226">J224/K224</f>
        <v>26.2</v>
      </c>
      <c r="M224" s="6">
        <v>100</v>
      </c>
      <c r="N224" s="6">
        <v>5</v>
      </c>
      <c r="O224" s="6">
        <v>30</v>
      </c>
      <c r="P224" s="27">
        <f t="shared" si="27"/>
        <v>231</v>
      </c>
      <c r="Q224" s="6">
        <v>300</v>
      </c>
      <c r="R224" s="27">
        <f t="shared" si="28"/>
        <v>69300</v>
      </c>
    </row>
    <row r="225" spans="1:18" s="1" customFormat="1" ht="14.25">
      <c r="A225" s="16"/>
      <c r="B225" s="6" t="s">
        <v>269</v>
      </c>
      <c r="C225" s="6" t="s">
        <v>25</v>
      </c>
      <c r="D225" s="6" t="s">
        <v>22</v>
      </c>
      <c r="E225" s="6" t="s">
        <v>23</v>
      </c>
      <c r="F225" s="6">
        <v>2019</v>
      </c>
      <c r="G225" s="6">
        <v>1861.5</v>
      </c>
      <c r="H225" s="6">
        <v>2591</v>
      </c>
      <c r="I225" s="6">
        <v>2401</v>
      </c>
      <c r="J225" s="6">
        <v>80</v>
      </c>
      <c r="K225" s="6">
        <v>3</v>
      </c>
      <c r="L225" s="26">
        <f t="shared" si="29"/>
        <v>26.666666666666668</v>
      </c>
      <c r="M225" s="6">
        <v>71</v>
      </c>
      <c r="N225" s="6">
        <v>3</v>
      </c>
      <c r="O225" s="6">
        <v>23.67</v>
      </c>
      <c r="P225" s="27">
        <f t="shared" si="27"/>
        <v>151</v>
      </c>
      <c r="Q225" s="27">
        <v>300</v>
      </c>
      <c r="R225" s="27">
        <f t="shared" si="28"/>
        <v>45300</v>
      </c>
    </row>
    <row r="226" spans="1:18" s="1" customFormat="1" ht="14.25">
      <c r="A226" s="16"/>
      <c r="B226" s="6" t="s">
        <v>270</v>
      </c>
      <c r="C226" s="6" t="s">
        <v>70</v>
      </c>
      <c r="D226" s="6" t="s">
        <v>22</v>
      </c>
      <c r="E226" s="6" t="s">
        <v>23</v>
      </c>
      <c r="F226" s="6">
        <v>2374</v>
      </c>
      <c r="G226" s="6">
        <v>2374</v>
      </c>
      <c r="H226" s="6">
        <v>3694</v>
      </c>
      <c r="I226" s="6">
        <v>3159</v>
      </c>
      <c r="J226" s="6">
        <v>190</v>
      </c>
      <c r="K226" s="6">
        <v>6</v>
      </c>
      <c r="L226" s="26">
        <f t="shared" si="29"/>
        <v>31.666666666666668</v>
      </c>
      <c r="M226" s="6">
        <v>161</v>
      </c>
      <c r="N226" s="6">
        <v>6</v>
      </c>
      <c r="O226" s="6">
        <v>26.83</v>
      </c>
      <c r="P226" s="27">
        <f t="shared" si="27"/>
        <v>351</v>
      </c>
      <c r="Q226" s="6">
        <v>300</v>
      </c>
      <c r="R226" s="27">
        <f t="shared" si="28"/>
        <v>105300</v>
      </c>
    </row>
    <row r="227" spans="1:18" s="1" customFormat="1" ht="14.25">
      <c r="A227" s="16"/>
      <c r="B227" s="43" t="s">
        <v>271</v>
      </c>
      <c r="C227" s="6" t="s">
        <v>70</v>
      </c>
      <c r="D227" s="19" t="s">
        <v>22</v>
      </c>
      <c r="E227" s="19" t="s">
        <v>23</v>
      </c>
      <c r="F227" s="6">
        <v>2376</v>
      </c>
      <c r="G227" s="6">
        <v>2376</v>
      </c>
      <c r="H227" s="6">
        <v>3161</v>
      </c>
      <c r="I227" s="6">
        <v>3161</v>
      </c>
      <c r="J227" s="6">
        <v>86</v>
      </c>
      <c r="K227" s="6">
        <v>3</v>
      </c>
      <c r="L227" s="26">
        <v>28.67</v>
      </c>
      <c r="M227" s="6">
        <v>94</v>
      </c>
      <c r="N227" s="6">
        <v>3</v>
      </c>
      <c r="O227" s="6">
        <v>31.33</v>
      </c>
      <c r="P227" s="27">
        <f t="shared" si="27"/>
        <v>180</v>
      </c>
      <c r="Q227" s="27">
        <v>300</v>
      </c>
      <c r="R227" s="27">
        <f t="shared" si="28"/>
        <v>54000</v>
      </c>
    </row>
    <row r="228" spans="1:18" s="1" customFormat="1" ht="14.25">
      <c r="A228" s="16"/>
      <c r="B228" s="43" t="s">
        <v>272</v>
      </c>
      <c r="C228" s="6" t="s">
        <v>25</v>
      </c>
      <c r="D228" s="6" t="s">
        <v>22</v>
      </c>
      <c r="E228" s="6" t="s">
        <v>23</v>
      </c>
      <c r="F228" s="6">
        <v>2206</v>
      </c>
      <c r="G228" s="6">
        <v>2206</v>
      </c>
      <c r="H228" s="6">
        <v>2916</v>
      </c>
      <c r="I228" s="6">
        <v>2916</v>
      </c>
      <c r="J228" s="6">
        <v>69</v>
      </c>
      <c r="K228" s="6">
        <v>3</v>
      </c>
      <c r="L228" s="26">
        <f aca="true" t="shared" si="30" ref="L228:L232">J228/K228</f>
        <v>23</v>
      </c>
      <c r="M228" s="6">
        <v>59</v>
      </c>
      <c r="N228" s="6">
        <v>3</v>
      </c>
      <c r="O228" s="6">
        <v>19.67</v>
      </c>
      <c r="P228" s="27">
        <f t="shared" si="27"/>
        <v>128</v>
      </c>
      <c r="Q228" s="27">
        <v>300</v>
      </c>
      <c r="R228" s="27">
        <f t="shared" si="28"/>
        <v>38400</v>
      </c>
    </row>
    <row r="229" spans="1:18" s="1" customFormat="1" ht="14.25">
      <c r="A229" s="16"/>
      <c r="B229" s="6" t="s">
        <v>273</v>
      </c>
      <c r="C229" s="6" t="s">
        <v>70</v>
      </c>
      <c r="D229" s="6" t="s">
        <v>22</v>
      </c>
      <c r="E229" s="6" t="s">
        <v>23</v>
      </c>
      <c r="F229" s="6">
        <v>1026.5</v>
      </c>
      <c r="G229" s="6">
        <v>1026.5</v>
      </c>
      <c r="H229" s="6">
        <v>1848</v>
      </c>
      <c r="I229" s="6">
        <v>1848</v>
      </c>
      <c r="J229" s="6">
        <v>100</v>
      </c>
      <c r="K229" s="6">
        <v>3</v>
      </c>
      <c r="L229" s="26">
        <f t="shared" si="30"/>
        <v>33.333333333333336</v>
      </c>
      <c r="M229" s="6">
        <v>88</v>
      </c>
      <c r="N229" s="6">
        <v>3</v>
      </c>
      <c r="O229" s="6">
        <v>30</v>
      </c>
      <c r="P229" s="27">
        <f t="shared" si="27"/>
        <v>188</v>
      </c>
      <c r="Q229" s="27">
        <v>300</v>
      </c>
      <c r="R229" s="27">
        <f t="shared" si="28"/>
        <v>56400</v>
      </c>
    </row>
    <row r="230" spans="1:18" s="1" customFormat="1" ht="14.25">
      <c r="A230" s="16"/>
      <c r="B230" s="6" t="s">
        <v>274</v>
      </c>
      <c r="C230" s="6" t="s">
        <v>25</v>
      </c>
      <c r="D230" s="6" t="s">
        <v>22</v>
      </c>
      <c r="E230" s="6" t="s">
        <v>23</v>
      </c>
      <c r="F230" s="6">
        <v>1459</v>
      </c>
      <c r="G230" s="6">
        <v>1459</v>
      </c>
      <c r="H230" s="6">
        <v>2034</v>
      </c>
      <c r="I230" s="6">
        <v>2034</v>
      </c>
      <c r="J230" s="6">
        <v>58</v>
      </c>
      <c r="K230" s="6">
        <v>3</v>
      </c>
      <c r="L230" s="26">
        <f t="shared" si="30"/>
        <v>19.333333333333332</v>
      </c>
      <c r="M230" s="6">
        <v>47</v>
      </c>
      <c r="N230" s="6">
        <v>3</v>
      </c>
      <c r="O230" s="6">
        <v>15.66</v>
      </c>
      <c r="P230" s="27">
        <f t="shared" si="27"/>
        <v>105</v>
      </c>
      <c r="Q230" s="27">
        <v>300</v>
      </c>
      <c r="R230" s="27">
        <f t="shared" si="28"/>
        <v>31500</v>
      </c>
    </row>
    <row r="231" spans="1:18" s="1" customFormat="1" ht="14.25">
      <c r="A231" s="16"/>
      <c r="B231" s="6" t="s">
        <v>275</v>
      </c>
      <c r="C231" s="6" t="s">
        <v>25</v>
      </c>
      <c r="D231" s="6" t="s">
        <v>22</v>
      </c>
      <c r="E231" s="6" t="s">
        <v>23</v>
      </c>
      <c r="F231" s="6">
        <v>1581</v>
      </c>
      <c r="G231" s="6">
        <v>1581</v>
      </c>
      <c r="H231" s="6">
        <v>2071.5</v>
      </c>
      <c r="I231" s="6">
        <v>2071.5</v>
      </c>
      <c r="J231" s="6">
        <v>52</v>
      </c>
      <c r="K231" s="6">
        <v>3</v>
      </c>
      <c r="L231" s="26">
        <f t="shared" si="30"/>
        <v>17.333333333333332</v>
      </c>
      <c r="M231" s="6">
        <v>42</v>
      </c>
      <c r="N231" s="6">
        <v>3</v>
      </c>
      <c r="O231" s="6">
        <v>14</v>
      </c>
      <c r="P231" s="27">
        <f t="shared" si="27"/>
        <v>94</v>
      </c>
      <c r="Q231" s="6">
        <v>300</v>
      </c>
      <c r="R231" s="27">
        <f t="shared" si="28"/>
        <v>28200</v>
      </c>
    </row>
    <row r="232" spans="1:18" s="1" customFormat="1" ht="14.25">
      <c r="A232" s="16"/>
      <c r="B232" s="6" t="s">
        <v>276</v>
      </c>
      <c r="C232" s="6" t="s">
        <v>25</v>
      </c>
      <c r="D232" s="6" t="s">
        <v>22</v>
      </c>
      <c r="E232" s="6" t="s">
        <v>23</v>
      </c>
      <c r="F232" s="6">
        <v>2382</v>
      </c>
      <c r="G232" s="6">
        <v>2352</v>
      </c>
      <c r="H232" s="6">
        <v>3191</v>
      </c>
      <c r="I232" s="6">
        <v>3161</v>
      </c>
      <c r="J232" s="6">
        <v>136</v>
      </c>
      <c r="K232" s="6">
        <v>4</v>
      </c>
      <c r="L232" s="26">
        <f t="shared" si="30"/>
        <v>34</v>
      </c>
      <c r="M232" s="6">
        <v>105</v>
      </c>
      <c r="N232" s="6">
        <v>4</v>
      </c>
      <c r="O232" s="6">
        <v>26.25</v>
      </c>
      <c r="P232" s="27">
        <f t="shared" si="27"/>
        <v>241</v>
      </c>
      <c r="Q232" s="27">
        <v>300</v>
      </c>
      <c r="R232" s="27">
        <f t="shared" si="28"/>
        <v>72300</v>
      </c>
    </row>
    <row r="233" spans="1:18" s="1" customFormat="1" ht="14.25">
      <c r="A233" s="15" t="s">
        <v>277</v>
      </c>
      <c r="B233" s="34" t="s">
        <v>278</v>
      </c>
      <c r="C233" s="31" t="s">
        <v>25</v>
      </c>
      <c r="D233" s="54" t="s">
        <v>22</v>
      </c>
      <c r="E233" s="54" t="s">
        <v>23</v>
      </c>
      <c r="F233" s="31">
        <v>2897</v>
      </c>
      <c r="G233" s="31">
        <v>2421</v>
      </c>
      <c r="H233" s="31">
        <v>3667</v>
      </c>
      <c r="I233" s="31">
        <v>3098</v>
      </c>
      <c r="J233" s="31">
        <v>210</v>
      </c>
      <c r="K233" s="31">
        <v>6</v>
      </c>
      <c r="L233" s="30">
        <v>35</v>
      </c>
      <c r="M233" s="31">
        <v>179</v>
      </c>
      <c r="N233" s="31">
        <v>6</v>
      </c>
      <c r="O233" s="31">
        <v>29.83</v>
      </c>
      <c r="P233" s="27">
        <f t="shared" si="27"/>
        <v>389</v>
      </c>
      <c r="Q233" s="31">
        <v>300</v>
      </c>
      <c r="R233" s="27">
        <f t="shared" si="28"/>
        <v>116700</v>
      </c>
    </row>
    <row r="234" spans="1:18" s="1" customFormat="1" ht="14.25">
      <c r="A234" s="16"/>
      <c r="B234" s="34" t="s">
        <v>279</v>
      </c>
      <c r="C234" s="31" t="s">
        <v>25</v>
      </c>
      <c r="D234" s="54" t="s">
        <v>22</v>
      </c>
      <c r="E234" s="54" t="s">
        <v>23</v>
      </c>
      <c r="F234" s="31">
        <v>2793.5</v>
      </c>
      <c r="G234" s="31">
        <v>2328</v>
      </c>
      <c r="H234" s="31">
        <v>3691</v>
      </c>
      <c r="I234" s="31">
        <v>3132</v>
      </c>
      <c r="J234" s="31">
        <v>97</v>
      </c>
      <c r="K234" s="31">
        <v>4</v>
      </c>
      <c r="L234" s="30">
        <v>24.25</v>
      </c>
      <c r="M234" s="31">
        <v>87</v>
      </c>
      <c r="N234" s="31">
        <v>4</v>
      </c>
      <c r="O234" s="31">
        <v>21.75</v>
      </c>
      <c r="P234" s="27">
        <f t="shared" si="27"/>
        <v>184</v>
      </c>
      <c r="Q234" s="31">
        <v>300</v>
      </c>
      <c r="R234" s="27">
        <f t="shared" si="28"/>
        <v>55200</v>
      </c>
    </row>
    <row r="235" spans="1:18" s="1" customFormat="1" ht="14.25">
      <c r="A235" s="16"/>
      <c r="B235" s="34" t="s">
        <v>280</v>
      </c>
      <c r="C235" s="31" t="s">
        <v>25</v>
      </c>
      <c r="D235" s="54" t="s">
        <v>22</v>
      </c>
      <c r="E235" s="54" t="s">
        <v>23</v>
      </c>
      <c r="F235" s="31">
        <v>2900.5</v>
      </c>
      <c r="G235" s="31">
        <v>2429</v>
      </c>
      <c r="H235" s="31">
        <v>3695</v>
      </c>
      <c r="I235" s="31">
        <v>3131</v>
      </c>
      <c r="J235" s="31">
        <v>162</v>
      </c>
      <c r="K235" s="31">
        <v>6</v>
      </c>
      <c r="L235" s="30">
        <v>27</v>
      </c>
      <c r="M235" s="31">
        <v>138</v>
      </c>
      <c r="N235" s="31">
        <v>6</v>
      </c>
      <c r="O235" s="31">
        <v>23</v>
      </c>
      <c r="P235" s="27">
        <f t="shared" si="27"/>
        <v>300</v>
      </c>
      <c r="Q235" s="31">
        <v>300</v>
      </c>
      <c r="R235" s="27">
        <f t="shared" si="28"/>
        <v>90000</v>
      </c>
    </row>
    <row r="236" spans="1:18" s="1" customFormat="1" ht="14.25">
      <c r="A236" s="16"/>
      <c r="B236" s="34" t="s">
        <v>153</v>
      </c>
      <c r="C236" s="31" t="s">
        <v>25</v>
      </c>
      <c r="D236" s="54" t="s">
        <v>22</v>
      </c>
      <c r="E236" s="54" t="s">
        <v>23</v>
      </c>
      <c r="F236" s="31">
        <v>2751</v>
      </c>
      <c r="G236" s="31">
        <v>2284</v>
      </c>
      <c r="H236" s="31">
        <v>3687</v>
      </c>
      <c r="I236" s="31">
        <v>3127</v>
      </c>
      <c r="J236" s="31">
        <v>175</v>
      </c>
      <c r="K236" s="31">
        <v>5</v>
      </c>
      <c r="L236" s="31">
        <v>35</v>
      </c>
      <c r="M236" s="31">
        <v>150</v>
      </c>
      <c r="N236" s="31">
        <v>5</v>
      </c>
      <c r="O236" s="31">
        <v>30</v>
      </c>
      <c r="P236" s="27">
        <f t="shared" si="27"/>
        <v>325</v>
      </c>
      <c r="Q236" s="31">
        <v>300</v>
      </c>
      <c r="R236" s="27">
        <f t="shared" si="28"/>
        <v>97500</v>
      </c>
    </row>
    <row r="237" spans="1:18" s="1" customFormat="1" ht="14.25">
      <c r="A237" s="16"/>
      <c r="B237" s="34" t="s">
        <v>281</v>
      </c>
      <c r="C237" s="31" t="s">
        <v>25</v>
      </c>
      <c r="D237" s="54" t="s">
        <v>22</v>
      </c>
      <c r="E237" s="54" t="s">
        <v>23</v>
      </c>
      <c r="F237" s="55" t="s">
        <v>282</v>
      </c>
      <c r="G237" s="55" t="s">
        <v>283</v>
      </c>
      <c r="H237" s="31">
        <v>3881</v>
      </c>
      <c r="I237" s="31">
        <v>3162</v>
      </c>
      <c r="J237" s="31">
        <v>93</v>
      </c>
      <c r="K237" s="31">
        <v>4</v>
      </c>
      <c r="L237" s="31">
        <v>23.25</v>
      </c>
      <c r="M237" s="31">
        <v>69</v>
      </c>
      <c r="N237" s="31">
        <v>3</v>
      </c>
      <c r="O237" s="31">
        <v>23</v>
      </c>
      <c r="P237" s="27">
        <f t="shared" si="27"/>
        <v>162</v>
      </c>
      <c r="Q237" s="31">
        <v>300</v>
      </c>
      <c r="R237" s="27">
        <f t="shared" si="28"/>
        <v>48600</v>
      </c>
    </row>
    <row r="238" spans="1:18" s="1" customFormat="1" ht="14.25">
      <c r="A238" s="16"/>
      <c r="B238" s="34" t="s">
        <v>284</v>
      </c>
      <c r="C238" s="31" t="s">
        <v>25</v>
      </c>
      <c r="D238" s="54" t="s">
        <v>22</v>
      </c>
      <c r="E238" s="54" t="s">
        <v>23</v>
      </c>
      <c r="F238" s="31">
        <v>2875</v>
      </c>
      <c r="G238" s="31">
        <v>2403</v>
      </c>
      <c r="H238" s="31">
        <v>3731</v>
      </c>
      <c r="I238" s="31">
        <v>3162</v>
      </c>
      <c r="J238" s="31">
        <v>207</v>
      </c>
      <c r="K238" s="31">
        <v>7</v>
      </c>
      <c r="L238" s="31">
        <v>29.57</v>
      </c>
      <c r="M238" s="31">
        <v>137</v>
      </c>
      <c r="N238" s="31">
        <v>5</v>
      </c>
      <c r="O238" s="31">
        <v>27.4</v>
      </c>
      <c r="P238" s="27">
        <f t="shared" si="27"/>
        <v>344</v>
      </c>
      <c r="Q238" s="31">
        <v>300</v>
      </c>
      <c r="R238" s="27">
        <f t="shared" si="28"/>
        <v>103200</v>
      </c>
    </row>
    <row r="239" spans="1:18" s="1" customFormat="1" ht="15.75" customHeight="1">
      <c r="A239" s="16"/>
      <c r="B239" s="34" t="s">
        <v>285</v>
      </c>
      <c r="C239" s="31" t="s">
        <v>25</v>
      </c>
      <c r="D239" s="54" t="s">
        <v>22</v>
      </c>
      <c r="E239" s="54" t="s">
        <v>23</v>
      </c>
      <c r="F239" s="55" t="s">
        <v>286</v>
      </c>
      <c r="G239" s="55" t="s">
        <v>287</v>
      </c>
      <c r="H239" s="31">
        <v>3916</v>
      </c>
      <c r="I239" s="31">
        <v>3147</v>
      </c>
      <c r="J239" s="31">
        <v>265</v>
      </c>
      <c r="K239" s="31">
        <v>8</v>
      </c>
      <c r="L239" s="31">
        <v>33.125</v>
      </c>
      <c r="M239" s="31">
        <v>270</v>
      </c>
      <c r="N239" s="31">
        <v>9</v>
      </c>
      <c r="O239" s="31">
        <v>30</v>
      </c>
      <c r="P239" s="27">
        <f t="shared" si="27"/>
        <v>535</v>
      </c>
      <c r="Q239" s="31">
        <v>300</v>
      </c>
      <c r="R239" s="27">
        <f t="shared" si="28"/>
        <v>160500</v>
      </c>
    </row>
    <row r="240" spans="1:18" s="1" customFormat="1" ht="14.25">
      <c r="A240" s="16"/>
      <c r="B240" s="34" t="s">
        <v>288</v>
      </c>
      <c r="C240" s="31" t="s">
        <v>25</v>
      </c>
      <c r="D240" s="54" t="s">
        <v>64</v>
      </c>
      <c r="E240" s="54" t="s">
        <v>23</v>
      </c>
      <c r="F240" s="56" t="s">
        <v>289</v>
      </c>
      <c r="G240" s="56" t="s">
        <v>290</v>
      </c>
      <c r="H240" s="57" t="s">
        <v>291</v>
      </c>
      <c r="I240" s="57" t="s">
        <v>292</v>
      </c>
      <c r="J240" s="31">
        <v>59</v>
      </c>
      <c r="K240" s="31">
        <v>3</v>
      </c>
      <c r="L240" s="31">
        <v>19.67</v>
      </c>
      <c r="M240" s="31">
        <v>37</v>
      </c>
      <c r="N240" s="31">
        <v>2</v>
      </c>
      <c r="O240" s="31">
        <v>18.5</v>
      </c>
      <c r="P240" s="27">
        <f t="shared" si="27"/>
        <v>96</v>
      </c>
      <c r="Q240" s="31">
        <v>300</v>
      </c>
      <c r="R240" s="27">
        <f t="shared" si="28"/>
        <v>28800</v>
      </c>
    </row>
    <row r="241" spans="1:18" s="1" customFormat="1" ht="14.25">
      <c r="A241" s="16"/>
      <c r="B241" s="34" t="s">
        <v>293</v>
      </c>
      <c r="C241" s="31" t="s">
        <v>25</v>
      </c>
      <c r="D241" s="54" t="s">
        <v>64</v>
      </c>
      <c r="E241" s="54" t="s">
        <v>23</v>
      </c>
      <c r="F241" s="56" t="s">
        <v>294</v>
      </c>
      <c r="G241" s="56" t="s">
        <v>295</v>
      </c>
      <c r="H241" s="57" t="s">
        <v>296</v>
      </c>
      <c r="I241" s="57" t="s">
        <v>297</v>
      </c>
      <c r="J241" s="31">
        <v>39</v>
      </c>
      <c r="K241" s="31">
        <v>2</v>
      </c>
      <c r="L241" s="31">
        <v>19.5</v>
      </c>
      <c r="M241" s="31">
        <v>30</v>
      </c>
      <c r="N241" s="31">
        <v>2</v>
      </c>
      <c r="O241" s="31">
        <v>15</v>
      </c>
      <c r="P241" s="27">
        <f t="shared" si="27"/>
        <v>69</v>
      </c>
      <c r="Q241" s="31">
        <v>300</v>
      </c>
      <c r="R241" s="27">
        <f t="shared" si="28"/>
        <v>20700</v>
      </c>
    </row>
    <row r="242" spans="1:18" s="1" customFormat="1" ht="14.25">
      <c r="A242" s="16"/>
      <c r="B242" s="34" t="s">
        <v>298</v>
      </c>
      <c r="C242" s="31" t="s">
        <v>25</v>
      </c>
      <c r="D242" s="54" t="s">
        <v>64</v>
      </c>
      <c r="E242" s="54" t="s">
        <v>23</v>
      </c>
      <c r="F242" s="31">
        <v>2915.5</v>
      </c>
      <c r="G242" s="31">
        <v>2470</v>
      </c>
      <c r="H242" s="31">
        <v>3741</v>
      </c>
      <c r="I242" s="31">
        <v>3162</v>
      </c>
      <c r="J242" s="31">
        <v>87</v>
      </c>
      <c r="K242" s="31">
        <v>3</v>
      </c>
      <c r="L242" s="31">
        <v>29</v>
      </c>
      <c r="M242" s="31">
        <v>89</v>
      </c>
      <c r="N242" s="31">
        <v>3</v>
      </c>
      <c r="O242" s="31">
        <v>29.67</v>
      </c>
      <c r="P242" s="27">
        <f t="shared" si="27"/>
        <v>176</v>
      </c>
      <c r="Q242" s="31">
        <v>300</v>
      </c>
      <c r="R242" s="27">
        <f t="shared" si="28"/>
        <v>52800</v>
      </c>
    </row>
    <row r="243" spans="1:18" s="1" customFormat="1" ht="14.25">
      <c r="A243" s="16"/>
      <c r="B243" s="34" t="s">
        <v>299</v>
      </c>
      <c r="C243" s="31" t="s">
        <v>25</v>
      </c>
      <c r="D243" s="54" t="s">
        <v>64</v>
      </c>
      <c r="E243" s="54" t="s">
        <v>23</v>
      </c>
      <c r="F243" s="31">
        <v>1470</v>
      </c>
      <c r="G243" s="31">
        <v>1141</v>
      </c>
      <c r="H243" s="57" t="s">
        <v>300</v>
      </c>
      <c r="I243" s="57" t="s">
        <v>301</v>
      </c>
      <c r="J243" s="31">
        <v>38</v>
      </c>
      <c r="K243" s="31">
        <v>2</v>
      </c>
      <c r="L243" s="31">
        <v>19</v>
      </c>
      <c r="M243" s="31">
        <v>33</v>
      </c>
      <c r="N243" s="31">
        <v>2</v>
      </c>
      <c r="O243" s="31">
        <v>16.5</v>
      </c>
      <c r="P243" s="27">
        <f t="shared" si="27"/>
        <v>71</v>
      </c>
      <c r="Q243" s="31">
        <v>300</v>
      </c>
      <c r="R243" s="27">
        <f t="shared" si="28"/>
        <v>21300</v>
      </c>
    </row>
    <row r="244" spans="1:18" s="1" customFormat="1" ht="15" customHeight="1">
      <c r="A244" s="16"/>
      <c r="B244" s="34" t="s">
        <v>302</v>
      </c>
      <c r="C244" s="31" t="s">
        <v>25</v>
      </c>
      <c r="D244" s="54" t="s">
        <v>30</v>
      </c>
      <c r="E244" s="54" t="s">
        <v>23</v>
      </c>
      <c r="F244" s="55" t="s">
        <v>303</v>
      </c>
      <c r="G244" s="55" t="s">
        <v>304</v>
      </c>
      <c r="H244" s="31">
        <v>4351</v>
      </c>
      <c r="I244" s="31">
        <v>3719</v>
      </c>
      <c r="J244" s="31">
        <v>235</v>
      </c>
      <c r="K244" s="31">
        <v>8</v>
      </c>
      <c r="L244" s="31">
        <v>29.375</v>
      </c>
      <c r="M244" s="31">
        <v>213</v>
      </c>
      <c r="N244" s="31">
        <v>7</v>
      </c>
      <c r="O244" s="31">
        <v>30.43</v>
      </c>
      <c r="P244" s="27">
        <f t="shared" si="27"/>
        <v>448</v>
      </c>
      <c r="Q244" s="31">
        <v>300</v>
      </c>
      <c r="R244" s="27">
        <f t="shared" si="28"/>
        <v>134400</v>
      </c>
    </row>
    <row r="245" spans="1:18" s="1" customFormat="1" ht="14.25">
      <c r="A245" s="16"/>
      <c r="B245" s="34" t="s">
        <v>305</v>
      </c>
      <c r="C245" s="31" t="s">
        <v>25</v>
      </c>
      <c r="D245" s="54" t="s">
        <v>30</v>
      </c>
      <c r="E245" s="54" t="s">
        <v>23</v>
      </c>
      <c r="F245" s="31">
        <v>3815</v>
      </c>
      <c r="G245" s="31">
        <v>3800</v>
      </c>
      <c r="H245" s="31">
        <v>3705</v>
      </c>
      <c r="I245" s="31">
        <v>3600</v>
      </c>
      <c r="J245" s="31">
        <v>110</v>
      </c>
      <c r="K245" s="31">
        <v>4</v>
      </c>
      <c r="L245" s="30">
        <v>27.5</v>
      </c>
      <c r="M245" s="31">
        <v>80</v>
      </c>
      <c r="N245" s="31">
        <v>4</v>
      </c>
      <c r="O245" s="31">
        <v>20</v>
      </c>
      <c r="P245" s="27">
        <f t="shared" si="27"/>
        <v>190</v>
      </c>
      <c r="Q245" s="31">
        <v>300</v>
      </c>
      <c r="R245" s="27">
        <f t="shared" si="28"/>
        <v>57000</v>
      </c>
    </row>
    <row r="246" spans="1:18" s="1" customFormat="1" ht="16.5" customHeight="1">
      <c r="A246" s="16"/>
      <c r="B246" s="34" t="s">
        <v>306</v>
      </c>
      <c r="C246" s="31" t="s">
        <v>25</v>
      </c>
      <c r="D246" s="54" t="s">
        <v>30</v>
      </c>
      <c r="E246" s="54" t="s">
        <v>23</v>
      </c>
      <c r="F246" s="31" t="s">
        <v>307</v>
      </c>
      <c r="G246" s="55" t="s">
        <v>308</v>
      </c>
      <c r="H246" s="31">
        <v>5135</v>
      </c>
      <c r="I246" s="31">
        <v>4183</v>
      </c>
      <c r="J246" s="31">
        <v>298</v>
      </c>
      <c r="K246" s="31">
        <v>9</v>
      </c>
      <c r="L246" s="30">
        <v>33.11</v>
      </c>
      <c r="M246" s="31">
        <v>270</v>
      </c>
      <c r="N246" s="31">
        <v>9</v>
      </c>
      <c r="O246" s="31">
        <v>30</v>
      </c>
      <c r="P246" s="27">
        <f t="shared" si="27"/>
        <v>568</v>
      </c>
      <c r="Q246" s="31">
        <v>300</v>
      </c>
      <c r="R246" s="27">
        <f t="shared" si="28"/>
        <v>170400</v>
      </c>
    </row>
    <row r="247" spans="1:18" s="1" customFormat="1" ht="14.25">
      <c r="A247" s="53" t="s">
        <v>309</v>
      </c>
      <c r="B247" s="6" t="s">
        <v>310</v>
      </c>
      <c r="C247" s="6" t="s">
        <v>21</v>
      </c>
      <c r="D247" s="6" t="s">
        <v>30</v>
      </c>
      <c r="E247" s="6" t="s">
        <v>23</v>
      </c>
      <c r="F247" s="6">
        <v>4970</v>
      </c>
      <c r="G247" s="6">
        <v>4264</v>
      </c>
      <c r="H247" s="6">
        <v>5152</v>
      </c>
      <c r="I247" s="6">
        <v>4128</v>
      </c>
      <c r="J247" s="6">
        <v>259</v>
      </c>
      <c r="K247" s="6">
        <v>10</v>
      </c>
      <c r="L247" s="26">
        <v>25.9</v>
      </c>
      <c r="M247" s="6">
        <v>220</v>
      </c>
      <c r="N247" s="6">
        <v>9</v>
      </c>
      <c r="O247" s="6">
        <v>24.44444444</v>
      </c>
      <c r="P247" s="27">
        <f t="shared" si="27"/>
        <v>479</v>
      </c>
      <c r="Q247" s="27">
        <v>300</v>
      </c>
      <c r="R247" s="27">
        <f t="shared" si="28"/>
        <v>143700</v>
      </c>
    </row>
    <row r="248" spans="1:18" s="1" customFormat="1" ht="14.25">
      <c r="A248" s="53"/>
      <c r="B248" s="6" t="s">
        <v>311</v>
      </c>
      <c r="C248" s="6" t="s">
        <v>25</v>
      </c>
      <c r="D248" s="6" t="s">
        <v>30</v>
      </c>
      <c r="E248" s="6" t="s">
        <v>23</v>
      </c>
      <c r="F248" s="6">
        <v>4295</v>
      </c>
      <c r="G248" s="6">
        <v>3786</v>
      </c>
      <c r="H248" s="6">
        <v>4184</v>
      </c>
      <c r="I248" s="6">
        <v>3650</v>
      </c>
      <c r="J248" s="6">
        <v>191</v>
      </c>
      <c r="K248" s="6">
        <v>7</v>
      </c>
      <c r="L248" s="26">
        <v>27.28</v>
      </c>
      <c r="M248" s="6">
        <v>171</v>
      </c>
      <c r="N248" s="6">
        <v>6</v>
      </c>
      <c r="O248" s="27">
        <v>28.5</v>
      </c>
      <c r="P248" s="27">
        <f t="shared" si="27"/>
        <v>362</v>
      </c>
      <c r="Q248" s="27">
        <v>300</v>
      </c>
      <c r="R248" s="27">
        <f t="shared" si="28"/>
        <v>108600</v>
      </c>
    </row>
    <row r="249" spans="1:18" s="1" customFormat="1" ht="14.25">
      <c r="A249" s="53"/>
      <c r="B249" s="6" t="s">
        <v>312</v>
      </c>
      <c r="C249" s="6" t="s">
        <v>25</v>
      </c>
      <c r="D249" s="6" t="s">
        <v>30</v>
      </c>
      <c r="E249" s="6" t="s">
        <v>23</v>
      </c>
      <c r="F249" s="6">
        <v>3399</v>
      </c>
      <c r="G249" s="6">
        <v>3259</v>
      </c>
      <c r="H249" s="6">
        <v>3479</v>
      </c>
      <c r="I249" s="6">
        <v>3339</v>
      </c>
      <c r="J249" s="6">
        <v>215</v>
      </c>
      <c r="K249" s="6">
        <v>7</v>
      </c>
      <c r="L249" s="26">
        <v>30.71</v>
      </c>
      <c r="M249" s="6">
        <v>175</v>
      </c>
      <c r="N249" s="6">
        <v>6</v>
      </c>
      <c r="O249" s="27">
        <v>29.16</v>
      </c>
      <c r="P249" s="27">
        <f t="shared" si="27"/>
        <v>390</v>
      </c>
      <c r="Q249" s="27">
        <v>300</v>
      </c>
      <c r="R249" s="27">
        <f t="shared" si="28"/>
        <v>117000</v>
      </c>
    </row>
    <row r="250" spans="1:18" s="1" customFormat="1" ht="14.25">
      <c r="A250" s="53"/>
      <c r="B250" s="6" t="s">
        <v>313</v>
      </c>
      <c r="C250" s="6" t="s">
        <v>25</v>
      </c>
      <c r="D250" s="6" t="s">
        <v>30</v>
      </c>
      <c r="E250" s="6" t="s">
        <v>23</v>
      </c>
      <c r="F250" s="6">
        <v>3485</v>
      </c>
      <c r="G250" s="6">
        <v>3485</v>
      </c>
      <c r="H250" s="6">
        <v>3332</v>
      </c>
      <c r="I250" s="6">
        <v>3332</v>
      </c>
      <c r="J250" s="6">
        <v>182</v>
      </c>
      <c r="K250" s="6">
        <v>6</v>
      </c>
      <c r="L250" s="26">
        <v>30.33333333</v>
      </c>
      <c r="M250" s="6">
        <v>171</v>
      </c>
      <c r="N250" s="6">
        <v>6</v>
      </c>
      <c r="O250" s="6">
        <v>28.5</v>
      </c>
      <c r="P250" s="27">
        <f t="shared" si="27"/>
        <v>353</v>
      </c>
      <c r="Q250" s="27">
        <v>300</v>
      </c>
      <c r="R250" s="27">
        <f t="shared" si="28"/>
        <v>105900</v>
      </c>
    </row>
    <row r="251" spans="1:18" s="1" customFormat="1" ht="14.25">
      <c r="A251" s="53"/>
      <c r="B251" s="6" t="s">
        <v>314</v>
      </c>
      <c r="C251" s="6" t="s">
        <v>25</v>
      </c>
      <c r="D251" s="6" t="s">
        <v>30</v>
      </c>
      <c r="E251" s="6" t="s">
        <v>23</v>
      </c>
      <c r="F251" s="6"/>
      <c r="G251" s="6"/>
      <c r="H251" s="6">
        <v>4553</v>
      </c>
      <c r="I251" s="6">
        <v>3779</v>
      </c>
      <c r="J251" s="6"/>
      <c r="K251" s="6"/>
      <c r="L251" s="26"/>
      <c r="M251" s="6">
        <v>184</v>
      </c>
      <c r="N251" s="6">
        <v>7</v>
      </c>
      <c r="O251" s="27">
        <f>M251/N251</f>
        <v>26.285714285714285</v>
      </c>
      <c r="P251" s="27">
        <f t="shared" si="27"/>
        <v>184</v>
      </c>
      <c r="Q251" s="27">
        <v>300</v>
      </c>
      <c r="R251" s="27">
        <f t="shared" si="28"/>
        <v>55200</v>
      </c>
    </row>
    <row r="252" spans="1:18" s="1" customFormat="1" ht="14.25">
      <c r="A252" s="53"/>
      <c r="B252" s="6" t="s">
        <v>315</v>
      </c>
      <c r="C252" s="6" t="s">
        <v>21</v>
      </c>
      <c r="D252" s="6" t="s">
        <v>22</v>
      </c>
      <c r="E252" s="6" t="s">
        <v>23</v>
      </c>
      <c r="F252" s="6">
        <v>4464</v>
      </c>
      <c r="G252" s="6">
        <v>3642</v>
      </c>
      <c r="H252" s="6">
        <v>4288</v>
      </c>
      <c r="I252" s="6">
        <v>3505</v>
      </c>
      <c r="J252" s="6">
        <v>372</v>
      </c>
      <c r="K252" s="6">
        <v>11</v>
      </c>
      <c r="L252" s="6">
        <v>33.82</v>
      </c>
      <c r="M252" s="6">
        <v>307</v>
      </c>
      <c r="N252" s="6">
        <v>10</v>
      </c>
      <c r="O252" s="6">
        <v>30.7</v>
      </c>
      <c r="P252" s="27">
        <f t="shared" si="27"/>
        <v>679</v>
      </c>
      <c r="Q252" s="6">
        <v>300</v>
      </c>
      <c r="R252" s="27">
        <f t="shared" si="28"/>
        <v>203700</v>
      </c>
    </row>
    <row r="253" spans="1:18" s="1" customFormat="1" ht="14.25">
      <c r="A253" s="53"/>
      <c r="B253" s="6" t="s">
        <v>316</v>
      </c>
      <c r="C253" s="6" t="s">
        <v>25</v>
      </c>
      <c r="D253" s="6" t="s">
        <v>22</v>
      </c>
      <c r="E253" s="6" t="s">
        <v>23</v>
      </c>
      <c r="F253" s="6">
        <v>4025</v>
      </c>
      <c r="G253" s="6">
        <v>3282</v>
      </c>
      <c r="H253" s="6">
        <v>3874</v>
      </c>
      <c r="I253" s="6">
        <v>3167</v>
      </c>
      <c r="J253" s="6">
        <v>250</v>
      </c>
      <c r="K253" s="6">
        <v>8</v>
      </c>
      <c r="L253" s="26">
        <v>31.25</v>
      </c>
      <c r="M253" s="6">
        <v>209</v>
      </c>
      <c r="N253" s="6">
        <v>7</v>
      </c>
      <c r="O253" s="27">
        <v>29.85</v>
      </c>
      <c r="P253" s="27">
        <f t="shared" si="27"/>
        <v>459</v>
      </c>
      <c r="Q253" s="27">
        <v>300</v>
      </c>
      <c r="R253" s="27">
        <f t="shared" si="28"/>
        <v>137700</v>
      </c>
    </row>
    <row r="254" spans="1:18" s="1" customFormat="1" ht="14.25">
      <c r="A254" s="53"/>
      <c r="B254" s="6" t="s">
        <v>317</v>
      </c>
      <c r="C254" s="6" t="s">
        <v>25</v>
      </c>
      <c r="D254" s="6" t="s">
        <v>22</v>
      </c>
      <c r="E254" s="6" t="s">
        <v>23</v>
      </c>
      <c r="F254" s="6">
        <v>4052</v>
      </c>
      <c r="G254" s="6">
        <v>3277</v>
      </c>
      <c r="H254" s="6">
        <v>3904</v>
      </c>
      <c r="I254" s="6">
        <v>3162</v>
      </c>
      <c r="J254" s="6">
        <v>137</v>
      </c>
      <c r="K254" s="6">
        <v>5</v>
      </c>
      <c r="L254" s="26">
        <v>27.4</v>
      </c>
      <c r="M254" s="6">
        <v>99</v>
      </c>
      <c r="N254" s="6">
        <v>5</v>
      </c>
      <c r="O254" s="6">
        <v>19.8</v>
      </c>
      <c r="P254" s="27">
        <f t="shared" si="27"/>
        <v>236</v>
      </c>
      <c r="Q254" s="27">
        <v>300</v>
      </c>
      <c r="R254" s="27">
        <f t="shared" si="28"/>
        <v>70800</v>
      </c>
    </row>
    <row r="255" spans="1:18" s="1" customFormat="1" ht="14.25">
      <c r="A255" s="53"/>
      <c r="B255" s="6" t="s">
        <v>318</v>
      </c>
      <c r="C255" s="6" t="s">
        <v>25</v>
      </c>
      <c r="D255" s="6" t="s">
        <v>22</v>
      </c>
      <c r="E255" s="6" t="s">
        <v>23</v>
      </c>
      <c r="F255" s="6">
        <v>3437</v>
      </c>
      <c r="G255" s="6">
        <v>3277</v>
      </c>
      <c r="H255" s="6">
        <v>3794</v>
      </c>
      <c r="I255" s="6">
        <v>3127</v>
      </c>
      <c r="J255" s="6">
        <v>209</v>
      </c>
      <c r="K255" s="6">
        <v>6</v>
      </c>
      <c r="L255" s="26">
        <f>J255/K255</f>
        <v>34.833333333333336</v>
      </c>
      <c r="M255" s="6">
        <v>206</v>
      </c>
      <c r="N255" s="6">
        <v>6</v>
      </c>
      <c r="O255" s="6">
        <v>34.33</v>
      </c>
      <c r="P255" s="27">
        <f t="shared" si="27"/>
        <v>415</v>
      </c>
      <c r="Q255" s="27">
        <v>300</v>
      </c>
      <c r="R255" s="27">
        <f t="shared" si="28"/>
        <v>124500</v>
      </c>
    </row>
    <row r="256" spans="1:18" s="1" customFormat="1" ht="14.25">
      <c r="A256" s="53"/>
      <c r="B256" s="6" t="s">
        <v>319</v>
      </c>
      <c r="C256" s="6" t="s">
        <v>25</v>
      </c>
      <c r="D256" s="6" t="s">
        <v>22</v>
      </c>
      <c r="E256" s="6" t="s">
        <v>23</v>
      </c>
      <c r="F256" s="6">
        <v>2820</v>
      </c>
      <c r="G256" s="6">
        <v>2820</v>
      </c>
      <c r="H256" s="6">
        <v>3043</v>
      </c>
      <c r="I256" s="6">
        <v>2705</v>
      </c>
      <c r="J256" s="6">
        <v>152</v>
      </c>
      <c r="K256" s="6">
        <v>5</v>
      </c>
      <c r="L256" s="26">
        <v>30.4</v>
      </c>
      <c r="M256" s="6">
        <v>126</v>
      </c>
      <c r="N256" s="6">
        <v>5</v>
      </c>
      <c r="O256" s="27">
        <v>25.2</v>
      </c>
      <c r="P256" s="27">
        <f t="shared" si="27"/>
        <v>278</v>
      </c>
      <c r="Q256" s="27">
        <v>300</v>
      </c>
      <c r="R256" s="27">
        <f t="shared" si="28"/>
        <v>83400</v>
      </c>
    </row>
    <row r="257" spans="1:18" s="1" customFormat="1" ht="14.25">
      <c r="A257" s="53"/>
      <c r="B257" s="6" t="s">
        <v>320</v>
      </c>
      <c r="C257" s="6" t="s">
        <v>25</v>
      </c>
      <c r="D257" s="6" t="s">
        <v>22</v>
      </c>
      <c r="E257" s="6" t="s">
        <v>23</v>
      </c>
      <c r="F257" s="6">
        <v>3150</v>
      </c>
      <c r="G257" s="6">
        <v>2549</v>
      </c>
      <c r="H257" s="6">
        <v>3529</v>
      </c>
      <c r="I257" s="6">
        <v>2949</v>
      </c>
      <c r="J257" s="6">
        <v>179</v>
      </c>
      <c r="K257" s="6">
        <v>6</v>
      </c>
      <c r="L257" s="26">
        <f>J257/K257</f>
        <v>29.833333333333332</v>
      </c>
      <c r="M257" s="6">
        <v>168</v>
      </c>
      <c r="N257" s="6">
        <v>6</v>
      </c>
      <c r="O257" s="6">
        <v>28</v>
      </c>
      <c r="P257" s="27">
        <f t="shared" si="27"/>
        <v>347</v>
      </c>
      <c r="Q257" s="27">
        <v>300</v>
      </c>
      <c r="R257" s="27">
        <f t="shared" si="28"/>
        <v>104100</v>
      </c>
    </row>
    <row r="258" spans="1:18" s="1" customFormat="1" ht="14.25">
      <c r="A258" s="53"/>
      <c r="B258" s="6" t="s">
        <v>321</v>
      </c>
      <c r="C258" s="6" t="s">
        <v>25</v>
      </c>
      <c r="D258" s="6" t="s">
        <v>22</v>
      </c>
      <c r="E258" s="6" t="s">
        <v>23</v>
      </c>
      <c r="F258" s="6">
        <v>3065</v>
      </c>
      <c r="G258" s="6">
        <v>3065</v>
      </c>
      <c r="H258" s="6">
        <v>3498</v>
      </c>
      <c r="I258" s="6">
        <v>3140</v>
      </c>
      <c r="J258" s="6">
        <v>120</v>
      </c>
      <c r="K258" s="6">
        <v>4</v>
      </c>
      <c r="L258" s="26">
        <v>30</v>
      </c>
      <c r="M258" s="6">
        <v>109</v>
      </c>
      <c r="N258" s="6">
        <v>4</v>
      </c>
      <c r="O258" s="27">
        <v>27.25</v>
      </c>
      <c r="P258" s="27">
        <f t="shared" si="27"/>
        <v>229</v>
      </c>
      <c r="Q258" s="27">
        <v>300</v>
      </c>
      <c r="R258" s="27">
        <f t="shared" si="28"/>
        <v>68700</v>
      </c>
    </row>
    <row r="259" spans="1:18" s="1" customFormat="1" ht="14.25">
      <c r="A259" s="53"/>
      <c r="B259" s="6" t="s">
        <v>322</v>
      </c>
      <c r="C259" s="6" t="s">
        <v>25</v>
      </c>
      <c r="D259" s="6" t="s">
        <v>22</v>
      </c>
      <c r="E259" s="6" t="s">
        <v>65</v>
      </c>
      <c r="F259" s="6">
        <v>1098</v>
      </c>
      <c r="G259" s="6">
        <v>1098</v>
      </c>
      <c r="H259" s="6">
        <v>1690</v>
      </c>
      <c r="I259" s="6">
        <v>1378</v>
      </c>
      <c r="J259" s="6">
        <v>44</v>
      </c>
      <c r="K259" s="6">
        <v>3</v>
      </c>
      <c r="L259" s="26">
        <v>14.666667</v>
      </c>
      <c r="M259" s="6">
        <v>33</v>
      </c>
      <c r="N259" s="6">
        <v>3</v>
      </c>
      <c r="O259" s="27">
        <v>11</v>
      </c>
      <c r="P259" s="27">
        <f t="shared" si="27"/>
        <v>77</v>
      </c>
      <c r="Q259" s="27">
        <v>300</v>
      </c>
      <c r="R259" s="27">
        <f t="shared" si="28"/>
        <v>23100</v>
      </c>
    </row>
    <row r="260" spans="1:18" s="1" customFormat="1" ht="14.25">
      <c r="A260" s="53"/>
      <c r="B260" s="6" t="s">
        <v>323</v>
      </c>
      <c r="C260" s="6" t="s">
        <v>25</v>
      </c>
      <c r="D260" s="6" t="s">
        <v>64</v>
      </c>
      <c r="E260" s="6" t="s">
        <v>65</v>
      </c>
      <c r="F260" s="6">
        <v>1890</v>
      </c>
      <c r="G260" s="6">
        <v>1467</v>
      </c>
      <c r="H260" s="6">
        <v>1784</v>
      </c>
      <c r="I260" s="6">
        <v>1385.5</v>
      </c>
      <c r="J260" s="6">
        <v>94</v>
      </c>
      <c r="K260" s="6">
        <v>3</v>
      </c>
      <c r="L260" s="26">
        <v>31.33</v>
      </c>
      <c r="M260" s="6">
        <v>79</v>
      </c>
      <c r="N260" s="6">
        <v>3</v>
      </c>
      <c r="O260" s="6">
        <v>26.3</v>
      </c>
      <c r="P260" s="27">
        <f t="shared" si="27"/>
        <v>173</v>
      </c>
      <c r="Q260" s="27">
        <v>300</v>
      </c>
      <c r="R260" s="27">
        <f t="shared" si="28"/>
        <v>51900</v>
      </c>
    </row>
    <row r="261" spans="1:18" s="1" customFormat="1" ht="14.25">
      <c r="A261" s="53"/>
      <c r="B261" s="6" t="s">
        <v>324</v>
      </c>
      <c r="C261" s="6" t="s">
        <v>25</v>
      </c>
      <c r="D261" s="6" t="s">
        <v>64</v>
      </c>
      <c r="E261" s="6" t="s">
        <v>65</v>
      </c>
      <c r="F261" s="6">
        <v>1890</v>
      </c>
      <c r="G261" s="6">
        <v>1467</v>
      </c>
      <c r="H261" s="6">
        <v>1784.9</v>
      </c>
      <c r="I261" s="6">
        <v>1385.4</v>
      </c>
      <c r="J261" s="6">
        <v>59</v>
      </c>
      <c r="K261" s="6">
        <v>2</v>
      </c>
      <c r="L261" s="67">
        <f>J261/K261</f>
        <v>29.5</v>
      </c>
      <c r="M261" s="6">
        <v>57</v>
      </c>
      <c r="N261" s="6">
        <v>2</v>
      </c>
      <c r="O261" s="6">
        <v>28.5</v>
      </c>
      <c r="P261" s="27">
        <f t="shared" si="27"/>
        <v>116</v>
      </c>
      <c r="Q261" s="27">
        <v>300</v>
      </c>
      <c r="R261" s="27">
        <f t="shared" si="28"/>
        <v>34800</v>
      </c>
    </row>
    <row r="262" spans="1:18" s="1" customFormat="1" ht="14.25">
      <c r="A262" s="53"/>
      <c r="B262" s="6" t="s">
        <v>325</v>
      </c>
      <c r="C262" s="6" t="s">
        <v>25</v>
      </c>
      <c r="D262" s="6" t="s">
        <v>64</v>
      </c>
      <c r="E262" s="6" t="s">
        <v>65</v>
      </c>
      <c r="F262" s="6">
        <v>1890</v>
      </c>
      <c r="G262" s="6">
        <v>1467</v>
      </c>
      <c r="H262" s="6">
        <v>1784</v>
      </c>
      <c r="I262" s="6">
        <v>1385</v>
      </c>
      <c r="J262" s="6">
        <v>41</v>
      </c>
      <c r="K262" s="6">
        <v>2</v>
      </c>
      <c r="L262" s="26">
        <v>20.5</v>
      </c>
      <c r="M262" s="6">
        <v>38</v>
      </c>
      <c r="N262" s="6">
        <v>2</v>
      </c>
      <c r="O262" s="27">
        <v>19</v>
      </c>
      <c r="P262" s="27">
        <f aca="true" t="shared" si="31" ref="P262:P298">J262+M262</f>
        <v>79</v>
      </c>
      <c r="Q262" s="27">
        <v>300</v>
      </c>
      <c r="R262" s="27">
        <f aca="true" t="shared" si="32" ref="R262:R298">P262*Q262</f>
        <v>23700</v>
      </c>
    </row>
    <row r="263" spans="1:18" s="1" customFormat="1" ht="14.25">
      <c r="A263" s="53"/>
      <c r="B263" s="6" t="s">
        <v>326</v>
      </c>
      <c r="C263" s="6" t="s">
        <v>25</v>
      </c>
      <c r="D263" s="6" t="s">
        <v>64</v>
      </c>
      <c r="E263" s="6" t="s">
        <v>65</v>
      </c>
      <c r="F263" s="6">
        <v>1800</v>
      </c>
      <c r="G263" s="6">
        <v>1467</v>
      </c>
      <c r="H263" s="6">
        <v>1785</v>
      </c>
      <c r="I263" s="6">
        <v>1385.5</v>
      </c>
      <c r="J263" s="6">
        <v>97</v>
      </c>
      <c r="K263" s="6">
        <v>3</v>
      </c>
      <c r="L263" s="26">
        <v>32.33</v>
      </c>
      <c r="M263" s="6">
        <v>79</v>
      </c>
      <c r="N263" s="6">
        <v>3</v>
      </c>
      <c r="O263" s="27">
        <v>26.33</v>
      </c>
      <c r="P263" s="27">
        <f t="shared" si="31"/>
        <v>176</v>
      </c>
      <c r="Q263" s="27">
        <v>300</v>
      </c>
      <c r="R263" s="27">
        <f t="shared" si="32"/>
        <v>52800</v>
      </c>
    </row>
    <row r="264" spans="1:18" s="1" customFormat="1" ht="14.25">
      <c r="A264" s="53"/>
      <c r="B264" s="6" t="s">
        <v>327</v>
      </c>
      <c r="C264" s="6" t="s">
        <v>25</v>
      </c>
      <c r="D264" s="6" t="s">
        <v>64</v>
      </c>
      <c r="E264" s="6" t="s">
        <v>65</v>
      </c>
      <c r="F264" s="6">
        <v>1575</v>
      </c>
      <c r="G264" s="6">
        <v>1125</v>
      </c>
      <c r="H264" s="6">
        <v>1487</v>
      </c>
      <c r="I264" s="6">
        <v>1385</v>
      </c>
      <c r="J264" s="6">
        <v>30</v>
      </c>
      <c r="K264" s="6">
        <v>2</v>
      </c>
      <c r="L264" s="26">
        <v>15</v>
      </c>
      <c r="M264" s="6">
        <v>21</v>
      </c>
      <c r="N264" s="6">
        <v>2</v>
      </c>
      <c r="O264" s="27">
        <v>10.5</v>
      </c>
      <c r="P264" s="27">
        <f t="shared" si="31"/>
        <v>51</v>
      </c>
      <c r="Q264" s="27">
        <v>300</v>
      </c>
      <c r="R264" s="27">
        <f t="shared" si="32"/>
        <v>15300</v>
      </c>
    </row>
    <row r="265" spans="1:18" s="1" customFormat="1" ht="14.25">
      <c r="A265" s="53"/>
      <c r="B265" s="6" t="s">
        <v>328</v>
      </c>
      <c r="C265" s="6" t="s">
        <v>25</v>
      </c>
      <c r="D265" s="6" t="s">
        <v>30</v>
      </c>
      <c r="E265" s="6" t="s">
        <v>23</v>
      </c>
      <c r="F265" s="6">
        <v>4485</v>
      </c>
      <c r="G265" s="19">
        <v>3880</v>
      </c>
      <c r="H265" s="6">
        <v>4300.4</v>
      </c>
      <c r="I265" s="19">
        <v>3720</v>
      </c>
      <c r="J265" s="6">
        <v>196</v>
      </c>
      <c r="K265" s="6">
        <v>7</v>
      </c>
      <c r="L265" s="26">
        <v>28</v>
      </c>
      <c r="M265" s="6">
        <v>174</v>
      </c>
      <c r="N265" s="6">
        <v>6</v>
      </c>
      <c r="O265" s="27">
        <v>29</v>
      </c>
      <c r="P265" s="27">
        <f t="shared" si="31"/>
        <v>370</v>
      </c>
      <c r="Q265" s="27">
        <v>300</v>
      </c>
      <c r="R265" s="27">
        <f t="shared" si="32"/>
        <v>111000</v>
      </c>
    </row>
    <row r="266" spans="1:18" s="1" customFormat="1" ht="14.25">
      <c r="A266" s="15" t="s">
        <v>329</v>
      </c>
      <c r="B266" s="19" t="s">
        <v>330</v>
      </c>
      <c r="C266" s="6" t="s">
        <v>25</v>
      </c>
      <c r="D266" s="6" t="s">
        <v>64</v>
      </c>
      <c r="E266" s="6" t="s">
        <v>65</v>
      </c>
      <c r="F266" s="6">
        <v>1470</v>
      </c>
      <c r="G266" s="6">
        <v>1141</v>
      </c>
      <c r="H266" s="6">
        <v>1775</v>
      </c>
      <c r="I266" s="6">
        <v>1378</v>
      </c>
      <c r="J266" s="6">
        <v>27</v>
      </c>
      <c r="K266" s="6">
        <v>1</v>
      </c>
      <c r="L266" s="55">
        <v>27</v>
      </c>
      <c r="M266" s="6">
        <v>17</v>
      </c>
      <c r="N266" s="6">
        <v>1</v>
      </c>
      <c r="O266" s="6">
        <v>17</v>
      </c>
      <c r="P266" s="27">
        <f t="shared" si="31"/>
        <v>44</v>
      </c>
      <c r="Q266" s="27">
        <v>300</v>
      </c>
      <c r="R266" s="27">
        <f t="shared" si="32"/>
        <v>13200</v>
      </c>
    </row>
    <row r="267" spans="1:18" s="1" customFormat="1" ht="14.25">
      <c r="A267" s="16"/>
      <c r="B267" s="19" t="s">
        <v>331</v>
      </c>
      <c r="C267" s="6" t="s">
        <v>25</v>
      </c>
      <c r="D267" s="6" t="s">
        <v>64</v>
      </c>
      <c r="E267" s="6" t="s">
        <v>65</v>
      </c>
      <c r="F267" s="6">
        <v>1470</v>
      </c>
      <c r="G267" s="6">
        <v>1141</v>
      </c>
      <c r="H267" s="6">
        <v>1775</v>
      </c>
      <c r="I267" s="6">
        <v>1378</v>
      </c>
      <c r="J267" s="6">
        <v>114</v>
      </c>
      <c r="K267" s="6">
        <v>4</v>
      </c>
      <c r="L267" s="26">
        <f>J267/K267</f>
        <v>28.5</v>
      </c>
      <c r="M267" s="6">
        <v>102</v>
      </c>
      <c r="N267" s="6">
        <v>4</v>
      </c>
      <c r="O267" s="6">
        <v>25.5</v>
      </c>
      <c r="P267" s="27">
        <f t="shared" si="31"/>
        <v>216</v>
      </c>
      <c r="Q267" s="27">
        <v>300</v>
      </c>
      <c r="R267" s="27">
        <f t="shared" si="32"/>
        <v>64800</v>
      </c>
    </row>
    <row r="268" spans="1:18" s="1" customFormat="1" ht="14.25">
      <c r="A268" s="16"/>
      <c r="B268" s="19" t="s">
        <v>332</v>
      </c>
      <c r="C268" s="6" t="s">
        <v>25</v>
      </c>
      <c r="D268" s="6" t="s">
        <v>64</v>
      </c>
      <c r="E268" s="6" t="s">
        <v>65</v>
      </c>
      <c r="F268" s="6">
        <v>1470</v>
      </c>
      <c r="G268" s="6">
        <v>1141</v>
      </c>
      <c r="H268" s="6">
        <v>1775</v>
      </c>
      <c r="I268" s="6">
        <v>1378</v>
      </c>
      <c r="J268" s="6">
        <v>42</v>
      </c>
      <c r="K268" s="6">
        <v>2</v>
      </c>
      <c r="L268" s="67">
        <v>21</v>
      </c>
      <c r="M268" s="6">
        <v>27</v>
      </c>
      <c r="N268" s="6">
        <v>1</v>
      </c>
      <c r="O268" s="27">
        <v>27</v>
      </c>
      <c r="P268" s="27">
        <f t="shared" si="31"/>
        <v>69</v>
      </c>
      <c r="Q268" s="27">
        <v>300</v>
      </c>
      <c r="R268" s="27">
        <f t="shared" si="32"/>
        <v>20700</v>
      </c>
    </row>
    <row r="269" spans="1:18" s="1" customFormat="1" ht="14.25">
      <c r="A269" s="16"/>
      <c r="B269" s="60" t="s">
        <v>333</v>
      </c>
      <c r="C269" s="61" t="s">
        <v>25</v>
      </c>
      <c r="D269" s="62" t="s">
        <v>64</v>
      </c>
      <c r="E269" s="61" t="s">
        <v>65</v>
      </c>
      <c r="F269" s="61">
        <v>1470</v>
      </c>
      <c r="G269" s="61">
        <v>1141</v>
      </c>
      <c r="H269" s="61">
        <v>1775</v>
      </c>
      <c r="I269" s="61">
        <v>1385</v>
      </c>
      <c r="J269" s="61">
        <v>23</v>
      </c>
      <c r="K269" s="61">
        <v>1</v>
      </c>
      <c r="L269" s="61">
        <v>23</v>
      </c>
      <c r="M269" s="61">
        <v>22</v>
      </c>
      <c r="N269" s="61">
        <v>1</v>
      </c>
      <c r="O269" s="61">
        <v>22</v>
      </c>
      <c r="P269" s="27">
        <f t="shared" si="31"/>
        <v>45</v>
      </c>
      <c r="Q269" s="61">
        <v>300</v>
      </c>
      <c r="R269" s="27">
        <f t="shared" si="32"/>
        <v>13500</v>
      </c>
    </row>
    <row r="270" spans="1:18" s="1" customFormat="1" ht="14.25">
      <c r="A270" s="16"/>
      <c r="B270" s="60" t="s">
        <v>334</v>
      </c>
      <c r="C270" s="62" t="s">
        <v>25</v>
      </c>
      <c r="D270" s="62" t="s">
        <v>64</v>
      </c>
      <c r="E270" s="62" t="s">
        <v>23</v>
      </c>
      <c r="F270" s="62">
        <v>2526</v>
      </c>
      <c r="G270" s="62">
        <v>2080</v>
      </c>
      <c r="H270" s="62">
        <v>3249</v>
      </c>
      <c r="I270" s="62">
        <v>2710</v>
      </c>
      <c r="J270" s="62">
        <v>233</v>
      </c>
      <c r="K270" s="62">
        <v>7</v>
      </c>
      <c r="L270" s="68">
        <f>J270/K270</f>
        <v>33.285714285714285</v>
      </c>
      <c r="M270" s="62">
        <v>210</v>
      </c>
      <c r="N270" s="62">
        <v>7</v>
      </c>
      <c r="O270" s="62">
        <v>30</v>
      </c>
      <c r="P270" s="27">
        <f t="shared" si="31"/>
        <v>443</v>
      </c>
      <c r="Q270" s="62">
        <v>300</v>
      </c>
      <c r="R270" s="27">
        <f t="shared" si="32"/>
        <v>132900</v>
      </c>
    </row>
    <row r="271" spans="1:18" s="1" customFormat="1" ht="14.25">
      <c r="A271" s="16"/>
      <c r="B271" s="60" t="s">
        <v>335</v>
      </c>
      <c r="C271" s="62" t="s">
        <v>25</v>
      </c>
      <c r="D271" s="62" t="s">
        <v>64</v>
      </c>
      <c r="E271" s="62" t="s">
        <v>65</v>
      </c>
      <c r="F271" s="62">
        <v>1470</v>
      </c>
      <c r="G271" s="62">
        <v>1141</v>
      </c>
      <c r="H271" s="62">
        <v>1775</v>
      </c>
      <c r="I271" s="62">
        <v>1378</v>
      </c>
      <c r="J271" s="62">
        <v>23</v>
      </c>
      <c r="K271" s="62">
        <v>1</v>
      </c>
      <c r="L271" s="68">
        <v>23</v>
      </c>
      <c r="M271" s="62">
        <v>17</v>
      </c>
      <c r="N271" s="62">
        <v>1</v>
      </c>
      <c r="O271" s="61">
        <v>17</v>
      </c>
      <c r="P271" s="27">
        <f t="shared" si="31"/>
        <v>40</v>
      </c>
      <c r="Q271" s="61">
        <v>300</v>
      </c>
      <c r="R271" s="27">
        <f t="shared" si="32"/>
        <v>12000</v>
      </c>
    </row>
    <row r="272" spans="1:18" s="1" customFormat="1" ht="14.25">
      <c r="A272" s="16"/>
      <c r="B272" s="60" t="s">
        <v>336</v>
      </c>
      <c r="C272" s="62" t="s">
        <v>25</v>
      </c>
      <c r="D272" s="62" t="s">
        <v>64</v>
      </c>
      <c r="E272" s="62" t="s">
        <v>65</v>
      </c>
      <c r="F272" s="62">
        <v>1470</v>
      </c>
      <c r="G272" s="62">
        <v>1141</v>
      </c>
      <c r="H272" s="62">
        <v>1785</v>
      </c>
      <c r="I272" s="62">
        <v>1385.5</v>
      </c>
      <c r="J272" s="62">
        <v>60</v>
      </c>
      <c r="K272" s="62">
        <v>2</v>
      </c>
      <c r="L272" s="68">
        <v>30</v>
      </c>
      <c r="M272" s="62">
        <v>60</v>
      </c>
      <c r="N272" s="62">
        <v>2</v>
      </c>
      <c r="O272" s="62">
        <v>30</v>
      </c>
      <c r="P272" s="27">
        <f t="shared" si="31"/>
        <v>120</v>
      </c>
      <c r="Q272" s="62">
        <v>300</v>
      </c>
      <c r="R272" s="27">
        <f t="shared" si="32"/>
        <v>36000</v>
      </c>
    </row>
    <row r="273" spans="1:18" s="1" customFormat="1" ht="14.25">
      <c r="A273" s="16"/>
      <c r="B273" s="60" t="s">
        <v>337</v>
      </c>
      <c r="C273" s="62" t="s">
        <v>25</v>
      </c>
      <c r="D273" s="62" t="s">
        <v>64</v>
      </c>
      <c r="E273" s="62" t="s">
        <v>65</v>
      </c>
      <c r="F273" s="62">
        <v>1470</v>
      </c>
      <c r="G273" s="62">
        <v>1141</v>
      </c>
      <c r="H273" s="62">
        <v>1775</v>
      </c>
      <c r="I273" s="62">
        <v>1378</v>
      </c>
      <c r="J273" s="62">
        <v>35</v>
      </c>
      <c r="K273" s="62">
        <v>1</v>
      </c>
      <c r="L273" s="68">
        <v>35</v>
      </c>
      <c r="M273" s="62">
        <v>30</v>
      </c>
      <c r="N273" s="62">
        <v>1</v>
      </c>
      <c r="O273" s="61">
        <v>30</v>
      </c>
      <c r="P273" s="27">
        <f t="shared" si="31"/>
        <v>65</v>
      </c>
      <c r="Q273" s="61">
        <v>300</v>
      </c>
      <c r="R273" s="27">
        <f t="shared" si="32"/>
        <v>19500</v>
      </c>
    </row>
    <row r="274" spans="1:18" s="1" customFormat="1" ht="14.25">
      <c r="A274" s="16"/>
      <c r="B274" s="60" t="s">
        <v>338</v>
      </c>
      <c r="C274" s="63" t="s">
        <v>25</v>
      </c>
      <c r="D274" s="63" t="s">
        <v>64</v>
      </c>
      <c r="E274" s="63" t="s">
        <v>65</v>
      </c>
      <c r="F274" s="63">
        <v>1470</v>
      </c>
      <c r="G274" s="63">
        <v>1141</v>
      </c>
      <c r="H274" s="63">
        <v>1775</v>
      </c>
      <c r="I274" s="63">
        <v>1378</v>
      </c>
      <c r="J274" s="63">
        <v>54</v>
      </c>
      <c r="K274" s="63">
        <v>2</v>
      </c>
      <c r="L274" s="63">
        <v>27</v>
      </c>
      <c r="M274" s="63">
        <v>57</v>
      </c>
      <c r="N274" s="63">
        <v>2</v>
      </c>
      <c r="O274" s="63">
        <v>28.5</v>
      </c>
      <c r="P274" s="27">
        <f t="shared" si="31"/>
        <v>111</v>
      </c>
      <c r="Q274" s="63">
        <v>300</v>
      </c>
      <c r="R274" s="27">
        <f t="shared" si="32"/>
        <v>33300</v>
      </c>
    </row>
    <row r="275" spans="1:18" s="1" customFormat="1" ht="14.25">
      <c r="A275" s="16"/>
      <c r="B275" s="60" t="s">
        <v>339</v>
      </c>
      <c r="C275" s="62" t="s">
        <v>25</v>
      </c>
      <c r="D275" s="62" t="s">
        <v>64</v>
      </c>
      <c r="E275" s="62" t="s">
        <v>65</v>
      </c>
      <c r="F275" s="62">
        <v>1470</v>
      </c>
      <c r="G275" s="62">
        <v>1141</v>
      </c>
      <c r="H275" s="62">
        <v>1775</v>
      </c>
      <c r="I275" s="62">
        <v>1378</v>
      </c>
      <c r="J275" s="62">
        <v>29</v>
      </c>
      <c r="K275" s="62">
        <v>1</v>
      </c>
      <c r="L275" s="68">
        <v>29</v>
      </c>
      <c r="M275" s="62">
        <v>13</v>
      </c>
      <c r="N275" s="62">
        <v>1</v>
      </c>
      <c r="O275" s="62">
        <v>13</v>
      </c>
      <c r="P275" s="27">
        <f t="shared" si="31"/>
        <v>42</v>
      </c>
      <c r="Q275" s="61">
        <v>300</v>
      </c>
      <c r="R275" s="27">
        <f t="shared" si="32"/>
        <v>12600</v>
      </c>
    </row>
    <row r="276" spans="1:18" s="1" customFormat="1" ht="14.25">
      <c r="A276" s="16"/>
      <c r="B276" s="60" t="s">
        <v>340</v>
      </c>
      <c r="C276" s="62" t="s">
        <v>25</v>
      </c>
      <c r="D276" s="62" t="s">
        <v>64</v>
      </c>
      <c r="E276" s="62" t="s">
        <v>65</v>
      </c>
      <c r="F276" s="62">
        <v>1470</v>
      </c>
      <c r="G276" s="62">
        <v>1141</v>
      </c>
      <c r="H276" s="62">
        <v>1775</v>
      </c>
      <c r="I276" s="62">
        <v>1378</v>
      </c>
      <c r="J276" s="62">
        <v>28</v>
      </c>
      <c r="K276" s="62">
        <v>1</v>
      </c>
      <c r="L276" s="68">
        <v>28</v>
      </c>
      <c r="M276" s="62">
        <v>13</v>
      </c>
      <c r="N276" s="62">
        <v>1</v>
      </c>
      <c r="O276" s="62">
        <v>13</v>
      </c>
      <c r="P276" s="27">
        <f t="shared" si="31"/>
        <v>41</v>
      </c>
      <c r="Q276" s="62">
        <v>300</v>
      </c>
      <c r="R276" s="27">
        <f t="shared" si="32"/>
        <v>12300</v>
      </c>
    </row>
    <row r="277" spans="1:18" s="1" customFormat="1" ht="14.25">
      <c r="A277" s="16"/>
      <c r="B277" s="60" t="s">
        <v>341</v>
      </c>
      <c r="C277" s="62" t="s">
        <v>25</v>
      </c>
      <c r="D277" s="62" t="s">
        <v>64</v>
      </c>
      <c r="E277" s="62" t="s">
        <v>65</v>
      </c>
      <c r="F277" s="62">
        <v>1470</v>
      </c>
      <c r="G277" s="62">
        <v>1141</v>
      </c>
      <c r="H277" s="62">
        <v>1775</v>
      </c>
      <c r="I277" s="62">
        <v>1378</v>
      </c>
      <c r="J277" s="62">
        <v>53</v>
      </c>
      <c r="K277" s="62">
        <v>2</v>
      </c>
      <c r="L277" s="68">
        <v>26.5</v>
      </c>
      <c r="M277" s="62">
        <v>48</v>
      </c>
      <c r="N277" s="62">
        <v>2</v>
      </c>
      <c r="O277" s="62">
        <v>24</v>
      </c>
      <c r="P277" s="27">
        <f t="shared" si="31"/>
        <v>101</v>
      </c>
      <c r="Q277" s="62">
        <v>300</v>
      </c>
      <c r="R277" s="27">
        <f t="shared" si="32"/>
        <v>30300</v>
      </c>
    </row>
    <row r="278" spans="1:18" s="1" customFormat="1" ht="14.25">
      <c r="A278" s="16"/>
      <c r="B278" s="60" t="s">
        <v>342</v>
      </c>
      <c r="C278" s="62" t="s">
        <v>25</v>
      </c>
      <c r="D278" s="62" t="s">
        <v>64</v>
      </c>
      <c r="E278" s="62" t="s">
        <v>65</v>
      </c>
      <c r="F278" s="62">
        <v>1304</v>
      </c>
      <c r="G278" s="62">
        <v>1304</v>
      </c>
      <c r="H278" s="62">
        <v>1304</v>
      </c>
      <c r="I278" s="62">
        <v>1304</v>
      </c>
      <c r="J278" s="62">
        <v>40</v>
      </c>
      <c r="K278" s="62">
        <v>3</v>
      </c>
      <c r="L278" s="68">
        <v>13.3</v>
      </c>
      <c r="M278" s="62">
        <v>46</v>
      </c>
      <c r="N278" s="62">
        <v>3</v>
      </c>
      <c r="O278" s="61">
        <v>15.3</v>
      </c>
      <c r="P278" s="27">
        <f t="shared" si="31"/>
        <v>86</v>
      </c>
      <c r="Q278" s="61">
        <v>300</v>
      </c>
      <c r="R278" s="27">
        <f t="shared" si="32"/>
        <v>25800</v>
      </c>
    </row>
    <row r="279" spans="1:18" s="1" customFormat="1" ht="14.25">
      <c r="A279" s="16"/>
      <c r="B279" s="60" t="s">
        <v>343</v>
      </c>
      <c r="C279" s="62" t="s">
        <v>25</v>
      </c>
      <c r="D279" s="62" t="s">
        <v>22</v>
      </c>
      <c r="E279" s="62" t="s">
        <v>23</v>
      </c>
      <c r="F279" s="62">
        <v>4052</v>
      </c>
      <c r="G279" s="62">
        <v>3272</v>
      </c>
      <c r="H279" s="62">
        <v>3916</v>
      </c>
      <c r="I279" s="62">
        <v>3157</v>
      </c>
      <c r="J279" s="62">
        <v>123</v>
      </c>
      <c r="K279" s="62">
        <v>5</v>
      </c>
      <c r="L279" s="68">
        <v>25</v>
      </c>
      <c r="M279" s="62">
        <v>101</v>
      </c>
      <c r="N279" s="62">
        <v>4</v>
      </c>
      <c r="O279" s="62">
        <v>25.25</v>
      </c>
      <c r="P279" s="27">
        <f t="shared" si="31"/>
        <v>224</v>
      </c>
      <c r="Q279" s="62">
        <v>300</v>
      </c>
      <c r="R279" s="27">
        <f t="shared" si="32"/>
        <v>67200</v>
      </c>
    </row>
    <row r="280" spans="1:18" s="1" customFormat="1" ht="14.25">
      <c r="A280" s="16"/>
      <c r="B280" s="60" t="s">
        <v>344</v>
      </c>
      <c r="C280" s="62" t="s">
        <v>25</v>
      </c>
      <c r="D280" s="62" t="s">
        <v>22</v>
      </c>
      <c r="E280" s="62" t="s">
        <v>23</v>
      </c>
      <c r="F280" s="62">
        <v>4065</v>
      </c>
      <c r="G280" s="62">
        <v>3272</v>
      </c>
      <c r="H280" s="62">
        <v>3920</v>
      </c>
      <c r="I280" s="62">
        <v>3161</v>
      </c>
      <c r="J280" s="62">
        <v>197</v>
      </c>
      <c r="K280" s="62">
        <v>6</v>
      </c>
      <c r="L280" s="68">
        <v>32.83</v>
      </c>
      <c r="M280" s="62">
        <v>139</v>
      </c>
      <c r="N280" s="62">
        <v>5</v>
      </c>
      <c r="O280" s="61">
        <v>27.8</v>
      </c>
      <c r="P280" s="27">
        <f t="shared" si="31"/>
        <v>336</v>
      </c>
      <c r="Q280" s="61">
        <v>300</v>
      </c>
      <c r="R280" s="27">
        <f t="shared" si="32"/>
        <v>100800</v>
      </c>
    </row>
    <row r="281" spans="1:18" s="1" customFormat="1" ht="14.25">
      <c r="A281" s="16"/>
      <c r="B281" s="60" t="s">
        <v>345</v>
      </c>
      <c r="C281" s="62" t="s">
        <v>25</v>
      </c>
      <c r="D281" s="62" t="s">
        <v>22</v>
      </c>
      <c r="E281" s="62" t="s">
        <v>23</v>
      </c>
      <c r="F281" s="62">
        <v>4101.5</v>
      </c>
      <c r="G281" s="62">
        <v>3270</v>
      </c>
      <c r="H281" s="62">
        <v>3870</v>
      </c>
      <c r="I281" s="62">
        <v>3073</v>
      </c>
      <c r="J281" s="62">
        <v>180</v>
      </c>
      <c r="K281" s="62">
        <v>6</v>
      </c>
      <c r="L281" s="68">
        <v>30</v>
      </c>
      <c r="M281" s="62">
        <v>170</v>
      </c>
      <c r="N281" s="62">
        <v>6</v>
      </c>
      <c r="O281" s="62">
        <v>28.3</v>
      </c>
      <c r="P281" s="27">
        <f t="shared" si="31"/>
        <v>350</v>
      </c>
      <c r="Q281" s="62">
        <v>300</v>
      </c>
      <c r="R281" s="27">
        <f t="shared" si="32"/>
        <v>105000</v>
      </c>
    </row>
    <row r="282" spans="1:18" s="1" customFormat="1" ht="14.25">
      <c r="A282" s="16"/>
      <c r="B282" s="60" t="s">
        <v>346</v>
      </c>
      <c r="C282" s="62" t="s">
        <v>25</v>
      </c>
      <c r="D282" s="62" t="s">
        <v>22</v>
      </c>
      <c r="E282" s="62" t="s">
        <v>23</v>
      </c>
      <c r="F282" s="62">
        <v>4144</v>
      </c>
      <c r="G282" s="62">
        <v>3286</v>
      </c>
      <c r="H282" s="62">
        <v>3995</v>
      </c>
      <c r="I282" s="62">
        <v>3171</v>
      </c>
      <c r="J282" s="62">
        <v>210</v>
      </c>
      <c r="K282" s="62">
        <v>7</v>
      </c>
      <c r="L282" s="68">
        <v>30</v>
      </c>
      <c r="M282" s="62">
        <v>167</v>
      </c>
      <c r="N282" s="62">
        <v>6</v>
      </c>
      <c r="O282" s="61">
        <v>27.83</v>
      </c>
      <c r="P282" s="27">
        <f t="shared" si="31"/>
        <v>377</v>
      </c>
      <c r="Q282" s="61">
        <v>300</v>
      </c>
      <c r="R282" s="27">
        <f t="shared" si="32"/>
        <v>113100</v>
      </c>
    </row>
    <row r="283" spans="1:18" s="1" customFormat="1" ht="14.25">
      <c r="A283" s="16"/>
      <c r="B283" s="60" t="s">
        <v>347</v>
      </c>
      <c r="C283" s="61" t="s">
        <v>25</v>
      </c>
      <c r="D283" s="61" t="s">
        <v>30</v>
      </c>
      <c r="E283" s="61" t="s">
        <v>23</v>
      </c>
      <c r="F283" s="64">
        <v>3480</v>
      </c>
      <c r="G283" s="64">
        <v>3300</v>
      </c>
      <c r="H283" s="64">
        <v>3507</v>
      </c>
      <c r="I283" s="64">
        <v>3327</v>
      </c>
      <c r="J283" s="64">
        <v>261</v>
      </c>
      <c r="K283" s="64">
        <v>8</v>
      </c>
      <c r="L283" s="64">
        <v>32.6</v>
      </c>
      <c r="M283" s="64">
        <v>240</v>
      </c>
      <c r="N283" s="64">
        <v>8</v>
      </c>
      <c r="O283" s="64">
        <v>30</v>
      </c>
      <c r="P283" s="27">
        <f t="shared" si="31"/>
        <v>501</v>
      </c>
      <c r="Q283" s="64">
        <v>300</v>
      </c>
      <c r="R283" s="27">
        <f t="shared" si="32"/>
        <v>150300</v>
      </c>
    </row>
    <row r="284" spans="1:18" s="1" customFormat="1" ht="14.25">
      <c r="A284" s="16"/>
      <c r="B284" s="60" t="s">
        <v>348</v>
      </c>
      <c r="C284" s="62" t="s">
        <v>25</v>
      </c>
      <c r="D284" s="62" t="s">
        <v>30</v>
      </c>
      <c r="E284" s="62" t="s">
        <v>23</v>
      </c>
      <c r="F284" s="62">
        <v>4147</v>
      </c>
      <c r="G284" s="62">
        <v>3907</v>
      </c>
      <c r="H284" s="62">
        <v>3960</v>
      </c>
      <c r="I284" s="62">
        <v>3720</v>
      </c>
      <c r="J284" s="62">
        <v>156</v>
      </c>
      <c r="K284" s="62">
        <v>6</v>
      </c>
      <c r="L284" s="68">
        <v>26</v>
      </c>
      <c r="M284" s="62">
        <v>153</v>
      </c>
      <c r="N284" s="62">
        <v>6</v>
      </c>
      <c r="O284" s="61">
        <v>25.5</v>
      </c>
      <c r="P284" s="27">
        <f t="shared" si="31"/>
        <v>309</v>
      </c>
      <c r="Q284" s="61">
        <v>300</v>
      </c>
      <c r="R284" s="27">
        <f t="shared" si="32"/>
        <v>92700</v>
      </c>
    </row>
    <row r="285" spans="1:18" s="1" customFormat="1" ht="14.25">
      <c r="A285" s="16"/>
      <c r="B285" s="60" t="s">
        <v>349</v>
      </c>
      <c r="C285" s="62" t="s">
        <v>25</v>
      </c>
      <c r="D285" s="62" t="s">
        <v>30</v>
      </c>
      <c r="E285" s="62" t="s">
        <v>23</v>
      </c>
      <c r="F285" s="62">
        <v>4163</v>
      </c>
      <c r="G285" s="62">
        <v>3923</v>
      </c>
      <c r="H285" s="62">
        <v>4023</v>
      </c>
      <c r="I285" s="62">
        <v>3770</v>
      </c>
      <c r="J285" s="62">
        <v>212</v>
      </c>
      <c r="K285" s="62">
        <v>7</v>
      </c>
      <c r="L285" s="68">
        <v>30.28</v>
      </c>
      <c r="M285" s="62">
        <v>201</v>
      </c>
      <c r="N285" s="62">
        <v>7</v>
      </c>
      <c r="O285" s="61">
        <v>28.71</v>
      </c>
      <c r="P285" s="27">
        <f t="shared" si="31"/>
        <v>413</v>
      </c>
      <c r="Q285" s="61">
        <v>300</v>
      </c>
      <c r="R285" s="27">
        <f t="shared" si="32"/>
        <v>123900</v>
      </c>
    </row>
    <row r="286" spans="1:18" s="1" customFormat="1" ht="14.25">
      <c r="A286" s="16"/>
      <c r="B286" s="60" t="s">
        <v>350</v>
      </c>
      <c r="C286" s="62" t="s">
        <v>25</v>
      </c>
      <c r="D286" s="62" t="s">
        <v>30</v>
      </c>
      <c r="E286" s="62" t="s">
        <v>23</v>
      </c>
      <c r="F286" s="62">
        <v>3448</v>
      </c>
      <c r="G286" s="62">
        <v>3218</v>
      </c>
      <c r="H286" s="62">
        <v>3983</v>
      </c>
      <c r="I286" s="62">
        <v>3753</v>
      </c>
      <c r="J286" s="62">
        <v>207</v>
      </c>
      <c r="K286" s="62">
        <v>6</v>
      </c>
      <c r="L286" s="68">
        <v>34.5</v>
      </c>
      <c r="M286" s="62">
        <v>179</v>
      </c>
      <c r="N286" s="62">
        <v>6</v>
      </c>
      <c r="O286" s="61">
        <v>29.83</v>
      </c>
      <c r="P286" s="27">
        <f t="shared" si="31"/>
        <v>386</v>
      </c>
      <c r="Q286" s="61">
        <v>300</v>
      </c>
      <c r="R286" s="27">
        <f t="shared" si="32"/>
        <v>115800</v>
      </c>
    </row>
    <row r="287" spans="1:18" s="1" customFormat="1" ht="14.25">
      <c r="A287" s="16"/>
      <c r="B287" s="60" t="s">
        <v>351</v>
      </c>
      <c r="C287" s="62" t="s">
        <v>25</v>
      </c>
      <c r="D287" s="62" t="s">
        <v>30</v>
      </c>
      <c r="E287" s="62" t="s">
        <v>23</v>
      </c>
      <c r="F287" s="62">
        <v>4840</v>
      </c>
      <c r="G287" s="62">
        <v>3825</v>
      </c>
      <c r="H287" s="62">
        <v>3915</v>
      </c>
      <c r="I287" s="62">
        <v>3665</v>
      </c>
      <c r="J287" s="62">
        <v>105</v>
      </c>
      <c r="K287" s="62">
        <v>4</v>
      </c>
      <c r="L287" s="68">
        <f aca="true" t="shared" si="33" ref="L287:L291">J287/K287</f>
        <v>26.25</v>
      </c>
      <c r="M287" s="62">
        <v>95</v>
      </c>
      <c r="N287" s="62">
        <v>4</v>
      </c>
      <c r="O287" s="62">
        <v>23.75</v>
      </c>
      <c r="P287" s="27">
        <f t="shared" si="31"/>
        <v>200</v>
      </c>
      <c r="Q287" s="61">
        <v>300</v>
      </c>
      <c r="R287" s="27">
        <f t="shared" si="32"/>
        <v>60000</v>
      </c>
    </row>
    <row r="288" spans="1:18" s="1" customFormat="1" ht="14.25">
      <c r="A288" s="16"/>
      <c r="B288" s="60" t="s">
        <v>352</v>
      </c>
      <c r="C288" s="62" t="s">
        <v>25</v>
      </c>
      <c r="D288" s="62" t="s">
        <v>30</v>
      </c>
      <c r="E288" s="62" t="s">
        <v>23</v>
      </c>
      <c r="F288" s="62">
        <v>3640</v>
      </c>
      <c r="G288" s="62">
        <v>3400</v>
      </c>
      <c r="H288" s="62">
        <v>4023</v>
      </c>
      <c r="I288" s="62">
        <v>3783</v>
      </c>
      <c r="J288" s="62">
        <v>79</v>
      </c>
      <c r="K288" s="62">
        <v>3</v>
      </c>
      <c r="L288" s="68">
        <f t="shared" si="33"/>
        <v>26.333333333333332</v>
      </c>
      <c r="M288" s="62">
        <v>62</v>
      </c>
      <c r="N288" s="62">
        <v>3</v>
      </c>
      <c r="O288" s="62">
        <v>20.66</v>
      </c>
      <c r="P288" s="27">
        <f t="shared" si="31"/>
        <v>141</v>
      </c>
      <c r="Q288" s="61">
        <v>300</v>
      </c>
      <c r="R288" s="27">
        <f t="shared" si="32"/>
        <v>42300</v>
      </c>
    </row>
    <row r="289" spans="1:18" s="1" customFormat="1" ht="14.25">
      <c r="A289" s="16"/>
      <c r="B289" s="60" t="s">
        <v>353</v>
      </c>
      <c r="C289" s="62" t="s">
        <v>25</v>
      </c>
      <c r="D289" s="62" t="s">
        <v>30</v>
      </c>
      <c r="E289" s="62" t="s">
        <v>23</v>
      </c>
      <c r="F289" s="62">
        <v>4840</v>
      </c>
      <c r="G289" s="62">
        <v>3825</v>
      </c>
      <c r="H289" s="62">
        <v>3915</v>
      </c>
      <c r="I289" s="62">
        <v>3665</v>
      </c>
      <c r="J289" s="62">
        <v>115</v>
      </c>
      <c r="K289" s="62">
        <v>5</v>
      </c>
      <c r="L289" s="68">
        <v>23</v>
      </c>
      <c r="M289" s="62">
        <v>91</v>
      </c>
      <c r="N289" s="62">
        <v>4</v>
      </c>
      <c r="O289" s="62">
        <v>22.75</v>
      </c>
      <c r="P289" s="27">
        <f t="shared" si="31"/>
        <v>206</v>
      </c>
      <c r="Q289" s="61">
        <v>300</v>
      </c>
      <c r="R289" s="27">
        <f t="shared" si="32"/>
        <v>61800</v>
      </c>
    </row>
    <row r="290" spans="1:18" s="1" customFormat="1" ht="14.25">
      <c r="A290" s="16"/>
      <c r="B290" s="60" t="s">
        <v>354</v>
      </c>
      <c r="C290" s="62" t="s">
        <v>25</v>
      </c>
      <c r="D290" s="62" t="s">
        <v>30</v>
      </c>
      <c r="E290" s="62" t="s">
        <v>23</v>
      </c>
      <c r="F290" s="62"/>
      <c r="G290" s="62"/>
      <c r="H290" s="62">
        <v>4177</v>
      </c>
      <c r="I290" s="62">
        <v>3608</v>
      </c>
      <c r="J290" s="62"/>
      <c r="K290" s="62"/>
      <c r="L290" s="68"/>
      <c r="M290" s="62">
        <v>139</v>
      </c>
      <c r="N290" s="62">
        <v>5</v>
      </c>
      <c r="O290" s="62">
        <v>27.8</v>
      </c>
      <c r="P290" s="27">
        <f t="shared" si="31"/>
        <v>139</v>
      </c>
      <c r="Q290" s="62">
        <v>300</v>
      </c>
      <c r="R290" s="27">
        <f t="shared" si="32"/>
        <v>41700</v>
      </c>
    </row>
    <row r="291" spans="1:18" s="1" customFormat="1" ht="14.25">
      <c r="A291" s="16"/>
      <c r="B291" s="60" t="s">
        <v>355</v>
      </c>
      <c r="C291" s="62" t="s">
        <v>25</v>
      </c>
      <c r="D291" s="62" t="s">
        <v>30</v>
      </c>
      <c r="E291" s="62" t="s">
        <v>23</v>
      </c>
      <c r="F291" s="62">
        <v>4897</v>
      </c>
      <c r="G291" s="62">
        <v>3902</v>
      </c>
      <c r="H291" s="62">
        <v>4702</v>
      </c>
      <c r="I291" s="62">
        <v>3753</v>
      </c>
      <c r="J291" s="62">
        <v>132</v>
      </c>
      <c r="K291" s="62">
        <v>6</v>
      </c>
      <c r="L291" s="68">
        <f t="shared" si="33"/>
        <v>22</v>
      </c>
      <c r="M291" s="62">
        <v>120</v>
      </c>
      <c r="N291" s="62">
        <v>6</v>
      </c>
      <c r="O291" s="68">
        <f>M291/N291</f>
        <v>20</v>
      </c>
      <c r="P291" s="27">
        <f t="shared" si="31"/>
        <v>252</v>
      </c>
      <c r="Q291" s="61">
        <v>300</v>
      </c>
      <c r="R291" s="27">
        <f t="shared" si="32"/>
        <v>75600</v>
      </c>
    </row>
    <row r="292" spans="1:18" s="1" customFormat="1" ht="14.25">
      <c r="A292" s="16"/>
      <c r="B292" s="60" t="s">
        <v>356</v>
      </c>
      <c r="C292" s="62" t="s">
        <v>25</v>
      </c>
      <c r="D292" s="62" t="s">
        <v>30</v>
      </c>
      <c r="E292" s="62" t="s">
        <v>23</v>
      </c>
      <c r="F292" s="62">
        <v>4928</v>
      </c>
      <c r="G292" s="62">
        <v>3923</v>
      </c>
      <c r="H292" s="62">
        <v>4733</v>
      </c>
      <c r="I292" s="62">
        <v>3774</v>
      </c>
      <c r="J292" s="62">
        <v>138</v>
      </c>
      <c r="K292" s="62">
        <v>6</v>
      </c>
      <c r="L292" s="68">
        <v>23</v>
      </c>
      <c r="M292" s="62">
        <v>119</v>
      </c>
      <c r="N292" s="62">
        <v>5</v>
      </c>
      <c r="O292" s="62">
        <v>23.8</v>
      </c>
      <c r="P292" s="27">
        <f t="shared" si="31"/>
        <v>257</v>
      </c>
      <c r="Q292" s="62">
        <v>300</v>
      </c>
      <c r="R292" s="27">
        <f t="shared" si="32"/>
        <v>77100</v>
      </c>
    </row>
    <row r="293" spans="1:18" s="1" customFormat="1" ht="14.25">
      <c r="A293" s="16"/>
      <c r="B293" s="60" t="s">
        <v>357</v>
      </c>
      <c r="C293" s="62" t="s">
        <v>25</v>
      </c>
      <c r="D293" s="62" t="s">
        <v>30</v>
      </c>
      <c r="E293" s="62" t="s">
        <v>23</v>
      </c>
      <c r="F293" s="62">
        <v>4638</v>
      </c>
      <c r="G293" s="62">
        <v>3873</v>
      </c>
      <c r="H293" s="62">
        <v>4439</v>
      </c>
      <c r="I293" s="62">
        <v>3720</v>
      </c>
      <c r="J293" s="62">
        <v>171</v>
      </c>
      <c r="K293" s="62">
        <v>6</v>
      </c>
      <c r="L293" s="68">
        <f aca="true" t="shared" si="34" ref="L293:L297">J293/K293</f>
        <v>28.5</v>
      </c>
      <c r="M293" s="62">
        <v>135</v>
      </c>
      <c r="N293" s="62">
        <v>5</v>
      </c>
      <c r="O293" s="68">
        <f>M293/N293</f>
        <v>27</v>
      </c>
      <c r="P293" s="27">
        <f t="shared" si="31"/>
        <v>306</v>
      </c>
      <c r="Q293" s="61">
        <v>300</v>
      </c>
      <c r="R293" s="27">
        <f t="shared" si="32"/>
        <v>91800</v>
      </c>
    </row>
    <row r="294" spans="1:18" s="1" customFormat="1" ht="14.25">
      <c r="A294" s="16"/>
      <c r="B294" s="60" t="s">
        <v>358</v>
      </c>
      <c r="C294" s="62" t="s">
        <v>359</v>
      </c>
      <c r="D294" s="62" t="s">
        <v>30</v>
      </c>
      <c r="E294" s="62" t="s">
        <v>23</v>
      </c>
      <c r="F294" s="62">
        <v>4173</v>
      </c>
      <c r="G294" s="62">
        <v>3903</v>
      </c>
      <c r="H294" s="62">
        <v>4605</v>
      </c>
      <c r="I294" s="62">
        <v>3638</v>
      </c>
      <c r="J294" s="62">
        <v>155</v>
      </c>
      <c r="K294" s="62">
        <v>6</v>
      </c>
      <c r="L294" s="68">
        <f t="shared" si="34"/>
        <v>25.833333333333332</v>
      </c>
      <c r="M294" s="62">
        <v>124</v>
      </c>
      <c r="N294" s="62">
        <v>6</v>
      </c>
      <c r="O294" s="62">
        <v>21</v>
      </c>
      <c r="P294" s="27">
        <f t="shared" si="31"/>
        <v>279</v>
      </c>
      <c r="Q294" s="61">
        <v>300</v>
      </c>
      <c r="R294" s="27">
        <f t="shared" si="32"/>
        <v>83700</v>
      </c>
    </row>
    <row r="295" spans="1:18" s="1" customFormat="1" ht="14.25">
      <c r="A295" s="16"/>
      <c r="B295" s="60" t="s">
        <v>360</v>
      </c>
      <c r="C295" s="62" t="s">
        <v>25</v>
      </c>
      <c r="D295" s="62" t="s">
        <v>22</v>
      </c>
      <c r="E295" s="62" t="s">
        <v>23</v>
      </c>
      <c r="F295" s="62">
        <v>3503</v>
      </c>
      <c r="G295" s="62">
        <v>3273</v>
      </c>
      <c r="H295" s="62">
        <v>3390</v>
      </c>
      <c r="I295" s="62">
        <v>3160</v>
      </c>
      <c r="J295" s="62">
        <v>173</v>
      </c>
      <c r="K295" s="62">
        <v>6</v>
      </c>
      <c r="L295" s="68">
        <v>28.8</v>
      </c>
      <c r="M295" s="62">
        <v>180</v>
      </c>
      <c r="N295" s="62">
        <v>6</v>
      </c>
      <c r="O295" s="61">
        <v>30</v>
      </c>
      <c r="P295" s="27">
        <f t="shared" si="31"/>
        <v>353</v>
      </c>
      <c r="Q295" s="61">
        <v>300</v>
      </c>
      <c r="R295" s="27">
        <f t="shared" si="32"/>
        <v>105900</v>
      </c>
    </row>
    <row r="296" spans="1:18" s="1" customFormat="1" ht="14.25">
      <c r="A296" s="15" t="s">
        <v>361</v>
      </c>
      <c r="B296" s="6" t="s">
        <v>362</v>
      </c>
      <c r="C296" s="6" t="s">
        <v>25</v>
      </c>
      <c r="D296" s="6" t="s">
        <v>22</v>
      </c>
      <c r="E296" s="6" t="s">
        <v>23</v>
      </c>
      <c r="F296" s="62">
        <v>3886</v>
      </c>
      <c r="G296" s="62">
        <v>3253</v>
      </c>
      <c r="H296" s="62">
        <v>3736</v>
      </c>
      <c r="I296" s="62">
        <v>3138</v>
      </c>
      <c r="J296" s="6">
        <v>83</v>
      </c>
      <c r="K296" s="6">
        <v>3</v>
      </c>
      <c r="L296" s="26">
        <v>27</v>
      </c>
      <c r="M296" s="6">
        <v>62</v>
      </c>
      <c r="N296" s="6">
        <v>3</v>
      </c>
      <c r="O296" s="6">
        <v>20</v>
      </c>
      <c r="P296" s="27">
        <f t="shared" si="31"/>
        <v>145</v>
      </c>
      <c r="Q296" s="27">
        <v>300</v>
      </c>
      <c r="R296" s="27">
        <f t="shared" si="32"/>
        <v>43500</v>
      </c>
    </row>
    <row r="297" spans="1:18" s="1" customFormat="1" ht="14.25">
      <c r="A297" s="16"/>
      <c r="B297" s="6" t="s">
        <v>363</v>
      </c>
      <c r="C297" s="6" t="s">
        <v>25</v>
      </c>
      <c r="D297" s="6" t="s">
        <v>30</v>
      </c>
      <c r="E297" s="6" t="s">
        <v>23</v>
      </c>
      <c r="F297" s="6"/>
      <c r="G297" s="6"/>
      <c r="H297" s="6">
        <v>3716</v>
      </c>
      <c r="I297" s="6">
        <v>3173</v>
      </c>
      <c r="J297" s="6"/>
      <c r="K297" s="6"/>
      <c r="L297" s="26"/>
      <c r="M297" s="6">
        <v>138</v>
      </c>
      <c r="N297" s="6">
        <v>6</v>
      </c>
      <c r="O297" s="6">
        <v>23</v>
      </c>
      <c r="P297" s="27">
        <f t="shared" si="31"/>
        <v>138</v>
      </c>
      <c r="Q297" s="27">
        <v>300</v>
      </c>
      <c r="R297" s="27">
        <f t="shared" si="32"/>
        <v>41400</v>
      </c>
    </row>
    <row r="298" spans="1:18" ht="13.5">
      <c r="A298" s="65" t="s">
        <v>364</v>
      </c>
      <c r="B298" s="66"/>
      <c r="C298" s="66"/>
      <c r="D298" s="66"/>
      <c r="E298" s="66"/>
      <c r="F298" s="66"/>
      <c r="G298" s="66"/>
      <c r="H298" s="66"/>
      <c r="I298" s="69"/>
      <c r="J298" s="8">
        <f>SUM(J5:J297)</f>
        <v>44418</v>
      </c>
      <c r="K298" s="70"/>
      <c r="L298" s="70"/>
      <c r="M298" s="8">
        <f>SUM(M5:M297)</f>
        <v>43318</v>
      </c>
      <c r="N298" s="70"/>
      <c r="O298" s="70"/>
      <c r="P298" s="27">
        <f t="shared" si="31"/>
        <v>87736</v>
      </c>
      <c r="Q298" s="8">
        <v>300</v>
      </c>
      <c r="R298" s="27">
        <f t="shared" si="32"/>
        <v>26320800</v>
      </c>
    </row>
  </sheetData>
  <sheetProtection/>
  <protectedRanges>
    <protectedRange sqref="N81:N83" name="区域2_1_1_36"/>
    <protectedRange sqref="M81:M83" name="区域2_1_1_37"/>
  </protectedRanges>
  <mergeCells count="40">
    <mergeCell ref="A1:R1"/>
    <mergeCell ref="J2:L2"/>
    <mergeCell ref="M2:O2"/>
    <mergeCell ref="A298:I298"/>
    <mergeCell ref="A2:A4"/>
    <mergeCell ref="A5:A14"/>
    <mergeCell ref="A15:A27"/>
    <mergeCell ref="A28:A36"/>
    <mergeCell ref="A37:A49"/>
    <mergeCell ref="A50:A58"/>
    <mergeCell ref="A59:A67"/>
    <mergeCell ref="A68:A80"/>
    <mergeCell ref="A81:A107"/>
    <mergeCell ref="A108:A130"/>
    <mergeCell ref="A131:A152"/>
    <mergeCell ref="A153:A167"/>
    <mergeCell ref="A168:A182"/>
    <mergeCell ref="A183:A196"/>
    <mergeCell ref="A197:A209"/>
    <mergeCell ref="A210:A223"/>
    <mergeCell ref="A224:A232"/>
    <mergeCell ref="A233:A246"/>
    <mergeCell ref="A247:A265"/>
    <mergeCell ref="A266:A295"/>
    <mergeCell ref="A296:A297"/>
    <mergeCell ref="B2:B4"/>
    <mergeCell ref="C2:C4"/>
    <mergeCell ref="D2:D4"/>
    <mergeCell ref="E2:E4"/>
    <mergeCell ref="J3:J4"/>
    <mergeCell ref="K3:K4"/>
    <mergeCell ref="L3:L4"/>
    <mergeCell ref="M3:M4"/>
    <mergeCell ref="N3:N4"/>
    <mergeCell ref="O3:O4"/>
    <mergeCell ref="P2:P4"/>
    <mergeCell ref="Q2:Q4"/>
    <mergeCell ref="R2:R4"/>
    <mergeCell ref="F2:G3"/>
    <mergeCell ref="H2:I3"/>
  </mergeCells>
  <printOptions horizontalCentered="1"/>
  <pageMargins left="0.16111111111111112" right="0.16111111111111112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施快乐</dc:creator>
  <cp:keywords/>
  <dc:description/>
  <cp:lastModifiedBy>zym</cp:lastModifiedBy>
  <dcterms:created xsi:type="dcterms:W3CDTF">2022-11-24T00:51:22Z</dcterms:created>
  <dcterms:modified xsi:type="dcterms:W3CDTF">2022-11-24T11:24:00Z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0939FADF1E5C4F5EAB50829018E46395</vt:lpwstr>
  </property>
</Properties>
</file>