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<sst xmlns="http://schemas.openxmlformats.org/spreadsheetml/2006/main" count="53" uniqueCount="53">
  <si>
    <t>附件4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</si>
  <si>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</si>
  <si>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</si>
  <si>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</si>
  <si>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</si>
  <si>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</si>
  <si>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</si>
  <si>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</si>
  <si>
    <t>2019年6月龙湖镇低保资金发放汇总表</t>
  </si>
  <si>
    <t>村</t>
  </si>
  <si>
    <t>衙口村</t>
  </si>
  <si>
    <t>南浔村</t>
  </si>
  <si>
    <t>前港村</t>
  </si>
  <si>
    <t>后宅村</t>
  </si>
  <si>
    <t>埭头村</t>
  </si>
  <si>
    <t>鲁东村</t>
  </si>
  <si>
    <t>湖北村</t>
  </si>
  <si>
    <t>枫林村</t>
  </si>
  <si>
    <t>古盈村</t>
  </si>
  <si>
    <t>坑尾村</t>
  </si>
  <si>
    <t>福林村</t>
  </si>
  <si>
    <t>洪溪村</t>
  </si>
  <si>
    <t>西吴村</t>
  </si>
  <si>
    <t>吴厝村</t>
  </si>
  <si>
    <t>石厦村</t>
  </si>
  <si>
    <t>南庄村</t>
  </si>
  <si>
    <t>钞厝村</t>
  </si>
  <si>
    <t>烧灰村</t>
  </si>
  <si>
    <t>瑶厝村</t>
  </si>
  <si>
    <t>龙埔村</t>
  </si>
  <si>
    <t>龙园村</t>
  </si>
  <si>
    <t>陈店村</t>
  </si>
  <si>
    <t>古湖村</t>
  </si>
  <si>
    <t>锡坑村</t>
  </si>
  <si>
    <t>龙玉村</t>
  </si>
  <si>
    <t>溪前村</t>
  </si>
  <si>
    <t>后坑村</t>
  </si>
  <si>
    <t>杭边村</t>
  </si>
  <si>
    <t>仑上村</t>
  </si>
  <si>
    <t>曾厝村</t>
  </si>
  <si>
    <t>溪后村</t>
  </si>
  <si>
    <t>秀山村</t>
  </si>
  <si>
    <t>梧坑村</t>
  </si>
  <si>
    <t>埔锦村</t>
  </si>
  <si>
    <t>苏坑村</t>
  </si>
  <si>
    <t>石龟村</t>
  </si>
  <si>
    <t>新街村</t>
  </si>
  <si>
    <t>埔头村</t>
  </si>
  <si>
    <t>新丰村</t>
  </si>
  <si>
    <t>内坑村</t>
  </si>
  <si>
    <t>杆柄村</t>
  </si>
  <si>
    <t>后溪村</t>
  </si>
  <si>
    <t>总计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</si>
</sst>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0_ "/>
  </numFmts>
  <fonts count="8">
    <font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_GBK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49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34" applyFont="1" applyFill="1" applyBorder="1" applyAlignment="1">
      <alignment horizontal="center" vertical="center" wrapText="1"/>
      <protection/>
    </xf>
    <xf numFmtId="0" fontId="6" fillId="0" borderId="1" xfId="45" applyFont="1" applyFill="1" applyBorder="1" applyAlignment="1">
      <alignment horizontal="center" vertical="center" wrapText="1"/>
      <protection/>
    </xf>
    <xf numFmtId="0" fontId="6" fillId="0" borderId="1" xfId="53" applyFont="1" applyFill="1" applyBorder="1" applyAlignment="1">
      <alignment horizontal="center" vertical="center" wrapText="1"/>
      <protection/>
    </xf>
    <xf numFmtId="0" fontId="6" fillId="0" borderId="1" xfId="46" applyFont="1" applyFill="1" applyBorder="1" applyAlignment="1">
      <alignment horizontal="center" vertical="center" wrapText="1"/>
      <protection/>
    </xf>
    <xf numFmtId="0" fontId="6" fillId="0" borderId="1" xfId="50" applyFont="1" applyFill="1" applyBorder="1" applyAlignment="1">
      <alignment horizontal="center" vertical="center" wrapText="1"/>
      <protection/>
    </xf>
    <xf numFmtId="0" fontId="6" fillId="0" borderId="1" xfId="54" applyFont="1" applyFill="1" applyBorder="1" applyAlignment="1">
      <alignment horizontal="center" vertical="center" wrapText="1"/>
      <protection/>
    </xf>
    <xf numFmtId="0" fontId="6" fillId="0" borderId="1" xfId="55" applyFont="1" applyFill="1" applyBorder="1" applyAlignment="1">
      <alignment horizontal="center" vertical="center" wrapText="1"/>
      <protection/>
    </xf>
    <xf numFmtId="0" fontId="6" fillId="0" borderId="1" xfId="4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5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52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5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" xfId="28" applyFont="1" applyFill="1" applyBorder="1" applyAlignment="1">
      <alignment horizontal="center" vertical="center" wrapText="1"/>
      <protection/>
    </xf>
    <xf numFmtId="0" fontId="6" fillId="0" borderId="1" xfId="29" applyFont="1" applyFill="1" applyBorder="1" applyAlignment="1">
      <alignment horizontal="center" vertical="center" wrapText="1"/>
      <protection/>
    </xf>
    <xf numFmtId="0" fontId="6" fillId="0" borderId="1" xfId="48" applyFont="1" applyFill="1" applyBorder="1" applyAlignment="1">
      <alignment horizontal="center" vertical="center" wrapText="1"/>
      <protection/>
    </xf>
    <xf numFmtId="0" fontId="6" fillId="0" borderId="1" xfId="30" applyFont="1" applyFill="1" applyBorder="1" applyAlignment="1">
      <alignment horizontal="center" vertical="center" wrapText="1"/>
      <protection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32" applyFont="1" applyFill="1" applyBorder="1" applyAlignment="1">
      <alignment horizontal="center" vertical="center" wrapText="1"/>
      <protection/>
    </xf>
    <xf numFmtId="0" fontId="6" fillId="0" borderId="1" xfId="33" applyFont="1" applyFill="1" applyBorder="1" applyAlignment="1">
      <alignment horizontal="center" vertical="center" wrapText="1"/>
      <protection/>
    </xf>
    <xf numFmtId="0" fontId="6" fillId="0" borderId="1" xfId="35" applyFont="1" applyFill="1" applyBorder="1" applyAlignment="1">
      <alignment horizontal="center" vertical="center" wrapText="1"/>
      <protection/>
    </xf>
    <xf numFmtId="0" fontId="6" fillId="0" borderId="1" xfId="36" applyFont="1" applyFill="1" applyBorder="1" applyAlignment="1">
      <alignment horizontal="center" vertical="center" wrapText="1"/>
      <protection/>
    </xf>
    <xf numFmtId="0" fontId="6" fillId="0" borderId="1" xfId="37" applyFont="1" applyFill="1" applyBorder="1" applyAlignment="1">
      <alignment horizontal="center" vertical="center" wrapText="1"/>
      <protection/>
    </xf>
    <xf numFmtId="0" fontId="6" fillId="0" borderId="1" xfId="38" applyFont="1" applyFill="1" applyBorder="1" applyAlignment="1">
      <alignment horizontal="center" vertical="center" wrapText="1"/>
      <protection/>
    </xf>
    <xf numFmtId="0" fontId="6" fillId="0" borderId="1" xfId="39" applyFont="1" applyFill="1" applyBorder="1" applyAlignment="1">
      <alignment horizontal="center" vertical="center" wrapText="1"/>
      <protection/>
    </xf>
    <xf numFmtId="0" fontId="6" fillId="0" borderId="1" xfId="40" applyFont="1" applyFill="1" applyBorder="1" applyAlignment="1">
      <alignment horizontal="center" vertical="center" wrapText="1"/>
      <protection/>
    </xf>
    <xf numFmtId="0" fontId="6" fillId="0" borderId="1" xfId="41" applyFont="1" applyFill="1" applyBorder="1" applyAlignment="1">
      <alignment horizontal="center" vertical="center" wrapText="1"/>
      <protection/>
    </xf>
    <xf numFmtId="0" fontId="6" fillId="0" borderId="1" xfId="42" applyFont="1" applyFill="1" applyBorder="1" applyAlignment="1">
      <alignment horizontal="center" vertical="center" wrapText="1"/>
      <protection/>
    </xf>
    <xf numFmtId="0" fontId="6" fillId="0" borderId="1" xfId="43" applyFont="1" applyFill="1" applyBorder="1" applyAlignment="1">
      <alignment horizontal="center" vertical="center" wrapText="1"/>
      <protection/>
    </xf>
    <xf numFmtId="0" fontId="6" fillId="0" borderId="1" xfId="4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46">
    <cellStyle name="Normal" xfId="0"/>
    <cellStyle name="Percent" xfId="15"/>
    <cellStyle name="常规_汇总明细" xfId="16"/>
    <cellStyle name="常规_汇总明细_10" xfId="17"/>
    <cellStyle name="常规_汇总明细_11" xfId="18"/>
    <cellStyle name="常规_汇总明细_12" xfId="19"/>
    <cellStyle name="常规_汇总明细_13" xfId="20"/>
    <cellStyle name="常规_汇总明细_15" xfId="21"/>
    <cellStyle name="常规_汇总明细_17" xfId="22"/>
    <cellStyle name="常规_汇总明细_19" xfId="23"/>
    <cellStyle name="常规_汇总明细_2" xfId="24"/>
    <cellStyle name="常规_汇总明细_20" xfId="25"/>
    <cellStyle name="常规_汇总明细_21" xfId="26"/>
    <cellStyle name="常规_汇总明细_22" xfId="27"/>
    <cellStyle name="常规_汇总明细_23" xfId="28"/>
    <cellStyle name="常规_汇总明细_24" xfId="29"/>
    <cellStyle name="常规_汇总明细_26" xfId="30"/>
    <cellStyle name="常规_汇总明细_27" xfId="31"/>
    <cellStyle name="常规_汇总明细_28" xfId="32"/>
    <cellStyle name="常规_汇总明细_29" xfId="33"/>
    <cellStyle name="常规_汇总明细_3" xfId="34"/>
    <cellStyle name="常规_汇总明细_30" xfId="35"/>
    <cellStyle name="常规_汇总明细_31" xfId="36"/>
    <cellStyle name="常规_汇总明细_32" xfId="37"/>
    <cellStyle name="常规_汇总明细_33" xfId="38"/>
    <cellStyle name="常规_汇总明细_34" xfId="39"/>
    <cellStyle name="常规_汇总明细_35" xfId="40"/>
    <cellStyle name="常规_汇总明细_36" xfId="41"/>
    <cellStyle name="常规_汇总明细_37" xfId="42"/>
    <cellStyle name="常规_汇总明细_38" xfId="43"/>
    <cellStyle name="常规_汇总明细_39" xfId="44"/>
    <cellStyle name="常规_汇总明细_4" xfId="45"/>
    <cellStyle name="常规_汇总明细_40" xfId="46"/>
    <cellStyle name="常规_汇总明细_41" xfId="47"/>
    <cellStyle name="常规_汇总明细_42" xfId="48"/>
    <cellStyle name="常规_汇总明细_43" xfId="49"/>
    <cellStyle name="常规_汇总明细_44" xfId="50"/>
    <cellStyle name="常规_汇总明细_45" xfId="51"/>
    <cellStyle name="常规_汇总明细_47" xfId="52"/>
    <cellStyle name="常规_汇总明细_5" xfId="53"/>
    <cellStyle name="常规_汇总明细_7" xfId="54"/>
    <cellStyle name="常规_汇总明细_8" xfId="55"/>
    <cellStyle name="Currency" xfId="56"/>
    <cellStyle name="Currency [0]" xfId="57"/>
    <cellStyle name="Comma" xfId="58"/>
    <cellStyle name="Comma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43">
      <selection activeCell="D4" sqref="D4"/>
    </sheetView>
  </sheetViews>
  <sheetFormatPr defaultColWidth="9.00390625" defaultRowHeight="14.25"/>
  <cols>
    <col min="1" max="1" width="8.375" style="0" customWidth="1"/>
    <col min="2" max="2" width="8.875" style="0" customWidth="1"/>
    <col min="6" max="6" width="11.125" style="1" customWidth="1"/>
    <col min="7" max="7" width="10.50390625" style="1" customWidth="1"/>
  </cols>
  <sheetData>
    <row r="1" spans="1:8" ht="20.25">
      <c r="A1" s="50" t="s">
        <v>0</v>
      </c>
      <c r="B1" s="50"/>
      <c r="C1" s="50"/>
      <c r="D1" s="50"/>
      <c r="E1" s="50"/>
      <c r="F1" s="50"/>
      <c r="G1" s="50"/>
      <c r="H1" s="50"/>
    </row>
    <row r="2" spans="1:8" ht="34.5" customHeight="1">
      <c r="A2" s="51" t="s">
        <v>8</v>
      </c>
      <c r="B2" s="51"/>
      <c r="C2" s="51"/>
      <c r="D2" s="51"/>
      <c r="E2" s="51"/>
      <c r="F2" s="51"/>
      <c r="G2" s="51"/>
      <c r="H2" s="51"/>
    </row>
    <row r="3" spans="1:8" ht="48.75" customHeight="1">
      <c r="A3" s="2" t="s">
        <v>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s="5" customFormat="1" ht="20.25" customHeight="1">
      <c r="A4" s="6" t="s">
        <v>10</v>
      </c>
      <c r="B4" s="6">
        <v>27</v>
      </c>
      <c r="C4" s="7">
        <v>17420</v>
      </c>
      <c r="D4" s="6">
        <v>9</v>
      </c>
      <c r="E4" s="7">
        <v>10732</v>
      </c>
      <c r="F4" s="3">
        <f>(B4+D4)*19.932</f>
        <v>717.5519999999999</v>
      </c>
      <c r="G4" s="8">
        <v>3</v>
      </c>
      <c r="H4" s="3">
        <f>G4*100</f>
        <v>300</v>
      </c>
    </row>
    <row r="5" spans="1:8" s="5" customFormat="1" ht="20.25" customHeight="1">
      <c r="A5" s="6" t="s">
        <v>11</v>
      </c>
      <c r="B5" s="6">
        <v>25</v>
      </c>
      <c r="C5" s="9">
        <v>15930</v>
      </c>
      <c r="D5" s="6">
        <v>6</v>
      </c>
      <c r="E5" s="7">
        <v>7274</v>
      </c>
      <c r="F5" s="3">
        <f aca="true" t="shared" si="0" ref="F5:F45">(B5+D5)*19.932</f>
        <v>617.8919999999999</v>
      </c>
      <c r="G5" s="8">
        <v>3</v>
      </c>
      <c r="H5" s="3">
        <f aca="true" t="shared" si="1" ref="H5:H45">G5*100</f>
        <v>300</v>
      </c>
    </row>
    <row r="6" spans="1:8" s="5" customFormat="1" ht="20.25" customHeight="1">
      <c r="A6" s="6" t="s">
        <v>12</v>
      </c>
      <c r="B6" s="6">
        <v>21</v>
      </c>
      <c r="C6" s="10">
        <v>12510</v>
      </c>
      <c r="D6" s="6">
        <v>2</v>
      </c>
      <c r="E6" s="7">
        <v>2470</v>
      </c>
      <c r="F6" s="3">
        <f t="shared" si="0"/>
        <v>458.436</v>
      </c>
      <c r="G6" s="8">
        <v>1</v>
      </c>
      <c r="H6" s="3">
        <f t="shared" si="1"/>
        <v>100</v>
      </c>
    </row>
    <row r="7" spans="1:8" s="5" customFormat="1" ht="20.25" customHeight="1">
      <c r="A7" s="6" t="s">
        <v>13</v>
      </c>
      <c r="B7" s="6">
        <v>5</v>
      </c>
      <c r="C7" s="11">
        <v>2660</v>
      </c>
      <c r="D7" s="6">
        <v>0</v>
      </c>
      <c r="E7" s="7">
        <v>0</v>
      </c>
      <c r="F7" s="3">
        <f t="shared" si="0"/>
        <v>99.66</v>
      </c>
      <c r="G7" s="3">
        <v>0</v>
      </c>
      <c r="H7" s="3">
        <f t="shared" si="1"/>
        <v>0</v>
      </c>
    </row>
    <row r="8" spans="1:8" s="5" customFormat="1" ht="20.25" customHeight="1">
      <c r="A8" s="6" t="s">
        <v>14</v>
      </c>
      <c r="B8" s="6">
        <v>7</v>
      </c>
      <c r="C8" s="12">
        <v>4230</v>
      </c>
      <c r="D8" s="6">
        <v>1</v>
      </c>
      <c r="E8" s="7">
        <v>1752</v>
      </c>
      <c r="F8" s="3">
        <f t="shared" si="0"/>
        <v>159.456</v>
      </c>
      <c r="G8" s="8">
        <v>1</v>
      </c>
      <c r="H8" s="3">
        <f t="shared" si="1"/>
        <v>100</v>
      </c>
    </row>
    <row r="9" spans="1:8" s="5" customFormat="1" ht="20.25" customHeight="1">
      <c r="A9" s="6" t="s">
        <v>15</v>
      </c>
      <c r="B9" s="6">
        <v>19</v>
      </c>
      <c r="C9" s="13">
        <v>13510</v>
      </c>
      <c r="D9" s="6">
        <v>2</v>
      </c>
      <c r="E9" s="7">
        <v>2245</v>
      </c>
      <c r="F9" s="3">
        <f t="shared" si="0"/>
        <v>418.57199999999995</v>
      </c>
      <c r="G9" s="8">
        <v>4</v>
      </c>
      <c r="H9" s="3">
        <f t="shared" si="1"/>
        <v>400</v>
      </c>
    </row>
    <row r="10" spans="1:8" s="5" customFormat="1" ht="20.25" customHeight="1">
      <c r="A10" s="6" t="s">
        <v>16</v>
      </c>
      <c r="B10" s="6">
        <v>18</v>
      </c>
      <c r="C10" s="14">
        <v>12840</v>
      </c>
      <c r="D10" s="6">
        <v>2</v>
      </c>
      <c r="E10" s="7">
        <v>2020</v>
      </c>
      <c r="F10" s="3">
        <f t="shared" si="0"/>
        <v>398.64</v>
      </c>
      <c r="G10" s="8">
        <v>2</v>
      </c>
      <c r="H10" s="3">
        <f t="shared" si="1"/>
        <v>200</v>
      </c>
    </row>
    <row r="11" spans="1:8" s="5" customFormat="1" ht="20.25" customHeight="1">
      <c r="A11" s="6" t="s">
        <v>17</v>
      </c>
      <c r="B11" s="6">
        <v>2</v>
      </c>
      <c r="C11" s="15">
        <v>1180</v>
      </c>
      <c r="D11" s="6">
        <v>0</v>
      </c>
      <c r="E11" s="7">
        <v>0</v>
      </c>
      <c r="F11" s="3">
        <f t="shared" si="0"/>
        <v>39.864</v>
      </c>
      <c r="G11" s="8">
        <v>1</v>
      </c>
      <c r="H11" s="3">
        <f t="shared" si="1"/>
        <v>100</v>
      </c>
    </row>
    <row r="12" spans="1:8" s="5" customFormat="1" ht="20.25" customHeight="1">
      <c r="A12" s="6" t="s">
        <v>18</v>
      </c>
      <c r="B12" s="6">
        <v>3</v>
      </c>
      <c r="C12" s="16">
        <v>1640</v>
      </c>
      <c r="D12" s="6">
        <v>4</v>
      </c>
      <c r="E12" s="7">
        <v>4040</v>
      </c>
      <c r="F12" s="3">
        <f t="shared" si="0"/>
        <v>139.524</v>
      </c>
      <c r="G12" s="3">
        <v>0</v>
      </c>
      <c r="H12" s="3">
        <f t="shared" si="1"/>
        <v>0</v>
      </c>
    </row>
    <row r="13" spans="1:8" s="5" customFormat="1" ht="20.25" customHeight="1">
      <c r="A13" s="6" t="s">
        <v>19</v>
      </c>
      <c r="B13" s="6">
        <v>10</v>
      </c>
      <c r="C13" s="17">
        <v>7770</v>
      </c>
      <c r="D13" s="6">
        <v>0</v>
      </c>
      <c r="E13" s="7">
        <v>0</v>
      </c>
      <c r="F13" s="3">
        <f t="shared" si="0"/>
        <v>199.32</v>
      </c>
      <c r="G13" s="8">
        <v>1</v>
      </c>
      <c r="H13" s="3">
        <f t="shared" si="1"/>
        <v>100</v>
      </c>
    </row>
    <row r="14" spans="1:8" s="5" customFormat="1" ht="20.25" customHeight="1">
      <c r="A14" s="6" t="s">
        <v>20</v>
      </c>
      <c r="B14" s="6">
        <v>11</v>
      </c>
      <c r="C14" s="18">
        <v>7620</v>
      </c>
      <c r="D14" s="6">
        <v>1</v>
      </c>
      <c r="E14" s="7">
        <v>1010</v>
      </c>
      <c r="F14" s="3">
        <f t="shared" si="0"/>
        <v>239.18399999999997</v>
      </c>
      <c r="G14" s="3">
        <v>0</v>
      </c>
      <c r="H14" s="3">
        <f t="shared" si="1"/>
        <v>0</v>
      </c>
    </row>
    <row r="15" spans="1:8" s="5" customFormat="1" ht="20.25" customHeight="1">
      <c r="A15" s="6" t="s">
        <v>21</v>
      </c>
      <c r="B15" s="6">
        <v>14</v>
      </c>
      <c r="C15" s="19">
        <v>11150</v>
      </c>
      <c r="D15" s="6">
        <v>0</v>
      </c>
      <c r="E15" s="7">
        <v>0</v>
      </c>
      <c r="F15" s="3">
        <f t="shared" si="0"/>
        <v>279.048</v>
      </c>
      <c r="G15" s="8">
        <v>2</v>
      </c>
      <c r="H15" s="3">
        <f t="shared" si="1"/>
        <v>200</v>
      </c>
    </row>
    <row r="16" spans="1:8" s="5" customFormat="1" ht="20.25" customHeight="1">
      <c r="A16" s="6" t="s">
        <v>22</v>
      </c>
      <c r="B16" s="6">
        <v>8</v>
      </c>
      <c r="C16" s="20">
        <v>6280</v>
      </c>
      <c r="D16" s="6">
        <v>1</v>
      </c>
      <c r="E16" s="7">
        <v>1010</v>
      </c>
      <c r="F16" s="3">
        <f t="shared" si="0"/>
        <v>179.38799999999998</v>
      </c>
      <c r="G16" s="3">
        <v>0</v>
      </c>
      <c r="H16" s="3">
        <f t="shared" si="1"/>
        <v>0</v>
      </c>
    </row>
    <row r="17" spans="1:8" s="5" customFormat="1" ht="20.25" customHeight="1">
      <c r="A17" s="6" t="s">
        <v>23</v>
      </c>
      <c r="B17" s="6">
        <v>19</v>
      </c>
      <c r="C17" s="21">
        <v>11640</v>
      </c>
      <c r="D17" s="6">
        <v>0</v>
      </c>
      <c r="E17" s="7">
        <v>0</v>
      </c>
      <c r="F17" s="3">
        <f t="shared" si="0"/>
        <v>378.70799999999997</v>
      </c>
      <c r="G17" s="3">
        <v>0</v>
      </c>
      <c r="H17" s="3">
        <f t="shared" si="1"/>
        <v>0</v>
      </c>
    </row>
    <row r="18" spans="1:8" s="5" customFormat="1" ht="20.25" customHeight="1">
      <c r="A18" s="6" t="s">
        <v>24</v>
      </c>
      <c r="B18" s="6">
        <v>31</v>
      </c>
      <c r="C18" s="22">
        <v>22330</v>
      </c>
      <c r="D18" s="6">
        <v>9</v>
      </c>
      <c r="E18" s="7">
        <v>10282</v>
      </c>
      <c r="F18" s="3">
        <f t="shared" si="0"/>
        <v>797.28</v>
      </c>
      <c r="G18" s="8">
        <v>1</v>
      </c>
      <c r="H18" s="3">
        <f t="shared" si="1"/>
        <v>100</v>
      </c>
    </row>
    <row r="19" spans="1:8" s="5" customFormat="1" ht="20.25" customHeight="1">
      <c r="A19" s="6" t="s">
        <v>25</v>
      </c>
      <c r="B19" s="6">
        <v>14</v>
      </c>
      <c r="C19" s="23">
        <v>10900</v>
      </c>
      <c r="D19" s="6">
        <v>0</v>
      </c>
      <c r="E19" s="7">
        <v>0</v>
      </c>
      <c r="F19" s="3">
        <f t="shared" si="0"/>
        <v>279.048</v>
      </c>
      <c r="G19" s="8">
        <v>1</v>
      </c>
      <c r="H19" s="3">
        <f t="shared" si="1"/>
        <v>100</v>
      </c>
    </row>
    <row r="20" spans="1:8" s="5" customFormat="1" ht="20.25" customHeight="1">
      <c r="A20" s="6" t="s">
        <v>26</v>
      </c>
      <c r="B20" s="6">
        <v>10</v>
      </c>
      <c r="C20" s="24">
        <v>5980</v>
      </c>
      <c r="D20" s="6">
        <v>1</v>
      </c>
      <c r="E20" s="7">
        <v>1010</v>
      </c>
      <c r="F20" s="3">
        <f t="shared" si="0"/>
        <v>219.25199999999998</v>
      </c>
      <c r="G20" s="3">
        <v>0</v>
      </c>
      <c r="H20" s="3">
        <f t="shared" si="1"/>
        <v>0</v>
      </c>
    </row>
    <row r="21" spans="1:8" s="5" customFormat="1" ht="20.25" customHeight="1">
      <c r="A21" s="6" t="s">
        <v>27</v>
      </c>
      <c r="B21" s="6">
        <v>19</v>
      </c>
      <c r="C21" s="25">
        <v>12560</v>
      </c>
      <c r="D21" s="6">
        <v>2</v>
      </c>
      <c r="E21" s="7">
        <v>2020</v>
      </c>
      <c r="F21" s="3">
        <f t="shared" si="0"/>
        <v>418.57199999999995</v>
      </c>
      <c r="G21" s="8">
        <v>1</v>
      </c>
      <c r="H21" s="3">
        <f t="shared" si="1"/>
        <v>100</v>
      </c>
    </row>
    <row r="22" spans="1:8" s="5" customFormat="1" ht="20.25" customHeight="1">
      <c r="A22" s="6" t="s">
        <v>28</v>
      </c>
      <c r="B22" s="6">
        <v>12</v>
      </c>
      <c r="C22" s="26">
        <v>7940</v>
      </c>
      <c r="D22" s="6">
        <v>1</v>
      </c>
      <c r="E22" s="7">
        <v>1235</v>
      </c>
      <c r="F22" s="3">
        <f t="shared" si="0"/>
        <v>259.116</v>
      </c>
      <c r="G22" s="8">
        <v>1</v>
      </c>
      <c r="H22" s="3">
        <f t="shared" si="1"/>
        <v>100</v>
      </c>
    </row>
    <row r="23" spans="1:8" s="5" customFormat="1" ht="20.25" customHeight="1">
      <c r="A23" s="6" t="s">
        <v>29</v>
      </c>
      <c r="B23" s="6">
        <v>14</v>
      </c>
      <c r="C23" s="27">
        <v>10060</v>
      </c>
      <c r="D23" s="6">
        <v>1</v>
      </c>
      <c r="E23" s="7">
        <v>1010</v>
      </c>
      <c r="F23" s="3">
        <f t="shared" si="0"/>
        <v>298.97999999999996</v>
      </c>
      <c r="G23" s="8">
        <v>2</v>
      </c>
      <c r="H23" s="3">
        <f t="shared" si="1"/>
        <v>200</v>
      </c>
    </row>
    <row r="24" spans="1:8" s="5" customFormat="1" ht="20.25" customHeight="1">
      <c r="A24" s="6" t="s">
        <v>30</v>
      </c>
      <c r="B24" s="6">
        <v>15</v>
      </c>
      <c r="C24" s="28">
        <v>9580</v>
      </c>
      <c r="D24" s="6">
        <v>2</v>
      </c>
      <c r="E24" s="7">
        <v>2964</v>
      </c>
      <c r="F24" s="4">
        <f>19.932*16</f>
        <v>318.912</v>
      </c>
      <c r="G24" s="8">
        <v>1</v>
      </c>
      <c r="H24" s="3">
        <f t="shared" si="1"/>
        <v>100</v>
      </c>
    </row>
    <row r="25" spans="1:8" s="5" customFormat="1" ht="20.25" customHeight="1">
      <c r="A25" s="6" t="s">
        <v>31</v>
      </c>
      <c r="B25" s="6">
        <v>13</v>
      </c>
      <c r="C25" s="29">
        <v>9800</v>
      </c>
      <c r="D25" s="6">
        <v>0</v>
      </c>
      <c r="E25" s="7">
        <v>0</v>
      </c>
      <c r="F25" s="3">
        <f t="shared" si="0"/>
        <v>259.116</v>
      </c>
      <c r="G25" s="8">
        <v>1</v>
      </c>
      <c r="H25" s="3">
        <f t="shared" si="1"/>
        <v>100</v>
      </c>
    </row>
    <row r="26" spans="1:8" s="5" customFormat="1" ht="20.25" customHeight="1">
      <c r="A26" s="6" t="s">
        <v>32</v>
      </c>
      <c r="B26" s="6">
        <v>7</v>
      </c>
      <c r="C26" s="30">
        <v>4410</v>
      </c>
      <c r="D26" s="6">
        <v>0</v>
      </c>
      <c r="E26" s="7">
        <v>0</v>
      </c>
      <c r="F26" s="3">
        <f t="shared" si="0"/>
        <v>139.524</v>
      </c>
      <c r="G26" s="3">
        <v>0</v>
      </c>
      <c r="H26" s="3">
        <f t="shared" si="1"/>
        <v>0</v>
      </c>
    </row>
    <row r="27" spans="1:8" s="5" customFormat="1" ht="20.25" customHeight="1">
      <c r="A27" s="6" t="s">
        <v>33</v>
      </c>
      <c r="B27" s="6">
        <v>10</v>
      </c>
      <c r="C27" s="31">
        <v>7210</v>
      </c>
      <c r="D27" s="6">
        <v>1</v>
      </c>
      <c r="E27" s="7">
        <v>1010</v>
      </c>
      <c r="F27" s="3">
        <f t="shared" si="0"/>
        <v>219.25199999999998</v>
      </c>
      <c r="G27" s="8">
        <v>2</v>
      </c>
      <c r="H27" s="3">
        <f t="shared" si="1"/>
        <v>200</v>
      </c>
    </row>
    <row r="28" spans="1:8" s="5" customFormat="1" ht="20.25" customHeight="1">
      <c r="A28" s="6" t="s">
        <v>34</v>
      </c>
      <c r="B28" s="6">
        <v>30</v>
      </c>
      <c r="C28" s="32">
        <v>19710</v>
      </c>
      <c r="D28" s="6">
        <v>1</v>
      </c>
      <c r="E28" s="7">
        <v>1010</v>
      </c>
      <c r="F28" s="3">
        <f t="shared" si="0"/>
        <v>617.8919999999999</v>
      </c>
      <c r="G28" s="8">
        <v>5</v>
      </c>
      <c r="H28" s="3">
        <f t="shared" si="1"/>
        <v>500</v>
      </c>
    </row>
    <row r="29" spans="1:8" s="5" customFormat="1" ht="20.25" customHeight="1">
      <c r="A29" s="6" t="s">
        <v>35</v>
      </c>
      <c r="B29" s="6">
        <v>5</v>
      </c>
      <c r="C29" s="33">
        <v>3890</v>
      </c>
      <c r="D29" s="6">
        <v>0</v>
      </c>
      <c r="E29" s="7">
        <v>0</v>
      </c>
      <c r="F29" s="3">
        <f t="shared" si="0"/>
        <v>99.66</v>
      </c>
      <c r="G29" s="3">
        <v>0</v>
      </c>
      <c r="H29" s="3">
        <f t="shared" si="1"/>
        <v>0</v>
      </c>
    </row>
    <row r="30" spans="1:8" s="5" customFormat="1" ht="20.25" customHeight="1">
      <c r="A30" s="6" t="s">
        <v>36</v>
      </c>
      <c r="B30" s="6">
        <v>15</v>
      </c>
      <c r="C30" s="34">
        <v>9380</v>
      </c>
      <c r="D30" s="6">
        <v>4</v>
      </c>
      <c r="E30" s="7">
        <v>5007</v>
      </c>
      <c r="F30" s="3">
        <f t="shared" si="0"/>
        <v>378.70799999999997</v>
      </c>
      <c r="G30" s="8">
        <v>1</v>
      </c>
      <c r="H30" s="3">
        <f t="shared" si="1"/>
        <v>100</v>
      </c>
    </row>
    <row r="31" spans="1:8" s="5" customFormat="1" ht="20.25" customHeight="1">
      <c r="A31" s="6" t="s">
        <v>37</v>
      </c>
      <c r="B31" s="6">
        <v>14</v>
      </c>
      <c r="C31" s="35">
        <v>9100</v>
      </c>
      <c r="D31" s="6">
        <v>2</v>
      </c>
      <c r="E31" s="7">
        <v>2020</v>
      </c>
      <c r="F31" s="3">
        <f t="shared" si="0"/>
        <v>318.912</v>
      </c>
      <c r="G31" s="8">
        <v>1</v>
      </c>
      <c r="H31" s="3">
        <f t="shared" si="1"/>
        <v>100</v>
      </c>
    </row>
    <row r="32" spans="1:8" s="5" customFormat="1" ht="20.25" customHeight="1">
      <c r="A32" s="6" t="s">
        <v>38</v>
      </c>
      <c r="B32" s="6">
        <v>21</v>
      </c>
      <c r="C32" s="36">
        <v>14760</v>
      </c>
      <c r="D32" s="6">
        <v>1</v>
      </c>
      <c r="E32" s="7">
        <v>1010</v>
      </c>
      <c r="F32" s="3">
        <f t="shared" si="0"/>
        <v>438.50399999999996</v>
      </c>
      <c r="G32" s="3">
        <v>0</v>
      </c>
      <c r="H32" s="3">
        <f t="shared" si="1"/>
        <v>0</v>
      </c>
    </row>
    <row r="33" spans="1:8" s="5" customFormat="1" ht="20.25" customHeight="1">
      <c r="A33" s="6" t="s">
        <v>39</v>
      </c>
      <c r="B33" s="6">
        <v>9</v>
      </c>
      <c r="C33" s="37">
        <v>5280</v>
      </c>
      <c r="D33" s="6">
        <v>0</v>
      </c>
      <c r="E33" s="7">
        <v>0</v>
      </c>
      <c r="F33" s="3">
        <f t="shared" si="0"/>
        <v>179.38799999999998</v>
      </c>
      <c r="G33" s="8">
        <v>1</v>
      </c>
      <c r="H33" s="3">
        <f t="shared" si="1"/>
        <v>100</v>
      </c>
    </row>
    <row r="34" spans="1:8" s="5" customFormat="1" ht="20.25" customHeight="1">
      <c r="A34" s="6" t="s">
        <v>40</v>
      </c>
      <c r="B34" s="6">
        <v>8</v>
      </c>
      <c r="C34" s="38">
        <v>6150</v>
      </c>
      <c r="D34" s="6">
        <v>1</v>
      </c>
      <c r="E34" s="7">
        <v>1010</v>
      </c>
      <c r="F34" s="3">
        <f t="shared" si="0"/>
        <v>179.38799999999998</v>
      </c>
      <c r="G34" s="3">
        <v>0</v>
      </c>
      <c r="H34" s="3">
        <f t="shared" si="1"/>
        <v>0</v>
      </c>
    </row>
    <row r="35" spans="1:8" s="5" customFormat="1" ht="20.25" customHeight="1">
      <c r="A35" s="6" t="s">
        <v>41</v>
      </c>
      <c r="B35" s="6">
        <v>31</v>
      </c>
      <c r="C35" s="39">
        <v>21010</v>
      </c>
      <c r="D35" s="6">
        <v>1</v>
      </c>
      <c r="E35" s="7">
        <v>1010</v>
      </c>
      <c r="F35" s="3">
        <f t="shared" si="0"/>
        <v>637.824</v>
      </c>
      <c r="G35" s="8">
        <v>2</v>
      </c>
      <c r="H35" s="3">
        <f t="shared" si="1"/>
        <v>200</v>
      </c>
    </row>
    <row r="36" spans="1:8" s="5" customFormat="1" ht="20.25" customHeight="1">
      <c r="A36" s="6" t="s">
        <v>42</v>
      </c>
      <c r="B36" s="6">
        <v>18</v>
      </c>
      <c r="C36" s="40">
        <v>12230</v>
      </c>
      <c r="D36" s="6">
        <v>0</v>
      </c>
      <c r="E36" s="7">
        <v>0</v>
      </c>
      <c r="F36" s="3">
        <f t="shared" si="0"/>
        <v>358.77599999999995</v>
      </c>
      <c r="G36" s="8">
        <v>2</v>
      </c>
      <c r="H36" s="3">
        <f t="shared" si="1"/>
        <v>200</v>
      </c>
    </row>
    <row r="37" spans="1:8" s="5" customFormat="1" ht="20.25" customHeight="1">
      <c r="A37" s="6" t="s">
        <v>43</v>
      </c>
      <c r="B37" s="6">
        <v>8</v>
      </c>
      <c r="C37" s="41">
        <v>4660</v>
      </c>
      <c r="D37" s="6">
        <v>0</v>
      </c>
      <c r="E37" s="7">
        <v>0</v>
      </c>
      <c r="F37" s="3">
        <f t="shared" si="0"/>
        <v>159.456</v>
      </c>
      <c r="G37" s="8">
        <v>1</v>
      </c>
      <c r="H37" s="3">
        <f t="shared" si="1"/>
        <v>100</v>
      </c>
    </row>
    <row r="38" spans="1:8" s="5" customFormat="1" ht="20.25" customHeight="1">
      <c r="A38" s="6" t="s">
        <v>44</v>
      </c>
      <c r="B38" s="6">
        <v>5</v>
      </c>
      <c r="C38" s="42">
        <v>3520</v>
      </c>
      <c r="D38" s="6">
        <v>1</v>
      </c>
      <c r="E38" s="7">
        <v>1010</v>
      </c>
      <c r="F38" s="3">
        <f t="shared" si="0"/>
        <v>119.59199999999998</v>
      </c>
      <c r="G38" s="8">
        <v>2</v>
      </c>
      <c r="H38" s="3">
        <f t="shared" si="1"/>
        <v>200</v>
      </c>
    </row>
    <row r="39" spans="1:8" s="5" customFormat="1" ht="20.25" customHeight="1">
      <c r="A39" s="6" t="s">
        <v>45</v>
      </c>
      <c r="B39" s="6">
        <v>22</v>
      </c>
      <c r="C39" s="43">
        <v>12820</v>
      </c>
      <c r="D39" s="6">
        <v>3</v>
      </c>
      <c r="E39" s="7">
        <v>4514</v>
      </c>
      <c r="F39" s="3">
        <f t="shared" si="0"/>
        <v>498.29999999999995</v>
      </c>
      <c r="G39" s="3">
        <v>0</v>
      </c>
      <c r="H39" s="3">
        <f t="shared" si="1"/>
        <v>0</v>
      </c>
    </row>
    <row r="40" spans="1:8" s="5" customFormat="1" ht="20.25" customHeight="1">
      <c r="A40" s="6" t="s">
        <v>46</v>
      </c>
      <c r="B40" s="6">
        <v>11</v>
      </c>
      <c r="C40" s="44">
        <v>7670</v>
      </c>
      <c r="D40" s="6">
        <v>0</v>
      </c>
      <c r="E40" s="7">
        <v>0</v>
      </c>
      <c r="F40" s="3">
        <f t="shared" si="0"/>
        <v>219.25199999999998</v>
      </c>
      <c r="G40" s="3">
        <v>0</v>
      </c>
      <c r="H40" s="3">
        <f t="shared" si="1"/>
        <v>0</v>
      </c>
    </row>
    <row r="41" spans="1:8" s="5" customFormat="1" ht="20.25" customHeight="1">
      <c r="A41" s="6" t="s">
        <v>47</v>
      </c>
      <c r="B41" s="6">
        <v>23</v>
      </c>
      <c r="C41" s="45">
        <v>14320</v>
      </c>
      <c r="D41" s="6">
        <v>4</v>
      </c>
      <c r="E41" s="7">
        <v>4040</v>
      </c>
      <c r="F41" s="3">
        <f t="shared" si="0"/>
        <v>538.164</v>
      </c>
      <c r="G41" s="8">
        <v>1</v>
      </c>
      <c r="H41" s="3">
        <f t="shared" si="1"/>
        <v>100</v>
      </c>
    </row>
    <row r="42" spans="1:8" s="5" customFormat="1" ht="20.25" customHeight="1">
      <c r="A42" s="6" t="s">
        <v>48</v>
      </c>
      <c r="B42" s="6">
        <v>11</v>
      </c>
      <c r="C42" s="46">
        <v>7350</v>
      </c>
      <c r="D42" s="6">
        <v>4</v>
      </c>
      <c r="E42" s="7">
        <v>4040</v>
      </c>
      <c r="F42" s="3">
        <f t="shared" si="0"/>
        <v>298.97999999999996</v>
      </c>
      <c r="G42" s="3">
        <v>0</v>
      </c>
      <c r="H42" s="3">
        <f t="shared" si="1"/>
        <v>0</v>
      </c>
    </row>
    <row r="43" spans="1:8" s="5" customFormat="1" ht="20.25" customHeight="1">
      <c r="A43" s="6" t="s">
        <v>49</v>
      </c>
      <c r="B43" s="6">
        <v>2</v>
      </c>
      <c r="C43" s="47">
        <v>2100</v>
      </c>
      <c r="D43" s="6">
        <v>2</v>
      </c>
      <c r="E43" s="7">
        <v>2762</v>
      </c>
      <c r="F43" s="3">
        <f t="shared" si="0"/>
        <v>79.728</v>
      </c>
      <c r="G43" s="3">
        <v>0</v>
      </c>
      <c r="H43" s="3">
        <f t="shared" si="1"/>
        <v>0</v>
      </c>
    </row>
    <row r="44" spans="1:8" s="5" customFormat="1" ht="20.25" customHeight="1">
      <c r="A44" s="6" t="s">
        <v>50</v>
      </c>
      <c r="B44" s="6">
        <v>14</v>
      </c>
      <c r="C44" s="48">
        <v>8970</v>
      </c>
      <c r="D44" s="6">
        <v>6</v>
      </c>
      <c r="E44" s="7">
        <v>7207</v>
      </c>
      <c r="F44" s="3">
        <f t="shared" si="0"/>
        <v>398.64</v>
      </c>
      <c r="G44" s="3">
        <v>0</v>
      </c>
      <c r="H44" s="3">
        <f t="shared" si="1"/>
        <v>0</v>
      </c>
    </row>
    <row r="45" spans="1:8" s="5" customFormat="1" ht="20.25" customHeight="1">
      <c r="A45" s="6" t="s">
        <v>51</v>
      </c>
      <c r="B45" s="6">
        <v>9</v>
      </c>
      <c r="C45" s="49">
        <v>6880</v>
      </c>
      <c r="D45" s="6">
        <v>0</v>
      </c>
      <c r="E45" s="7">
        <v>0</v>
      </c>
      <c r="F45" s="3">
        <f t="shared" si="0"/>
        <v>179.38799999999998</v>
      </c>
      <c r="G45" s="8">
        <v>2</v>
      </c>
      <c r="H45" s="3">
        <f t="shared" si="1"/>
        <v>200</v>
      </c>
    </row>
    <row r="46" spans="1:8" ht="18.75" customHeight="1">
      <c r="A46" s="6" t="s">
        <v>52</v>
      </c>
      <c r="B46" s="3">
        <f>SUM(B4:B45)</f>
        <v>590</v>
      </c>
      <c r="C46" s="3">
        <f aca="true" t="shared" si="2" ref="C46:H46">SUM(C4:C45)</f>
        <v>396950</v>
      </c>
      <c r="D46" s="3">
        <f t="shared" si="2"/>
        <v>75</v>
      </c>
      <c r="E46" s="3">
        <f t="shared" si="2"/>
        <v>86724</v>
      </c>
      <c r="F46" s="3">
        <f t="shared" si="2"/>
        <v>13234.848000000004</v>
      </c>
      <c r="G46" s="3">
        <f>SUM(G4:G45)</f>
        <v>46</v>
      </c>
      <c r="H46" s="3">
        <f t="shared" si="2"/>
        <v>4600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2019-06-10T01:21:24Z</cp:lastPrinted>
  <dcterms:created xsi:type="dcterms:W3CDTF">1996-12-17T01:32:42Z</dcterms:created>
  <dcterms:modified xsi:type="dcterms:W3CDTF">2019-06-10T01:35:28Z</dcterms:modified>
  <cp:category/>
  <cp:version/>
  <cp:contentType/>
  <cp:contentStatus/>
</cp:coreProperties>
</file>