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activeTab="2"/>
  </bookViews>
  <sheets>
    <sheet name="经费" sheetId="1" r:id="rId1"/>
    <sheet name="计生" sheetId="4" r:id="rId2"/>
    <sheet name="总" sheetId="5" r:id="rId3"/>
    <sheet name="Sheet3" sheetId="3" r:id="rId4"/>
  </sheets>
  <calcPr calcId="144525"/>
</workbook>
</file>

<file path=xl/sharedStrings.xml><?xml version="1.0" encoding="utf-8"?>
<sst xmlns="http://schemas.openxmlformats.org/spreadsheetml/2006/main" count="66" uniqueCount="24">
  <si>
    <t>附件：</t>
  </si>
  <si>
    <t>"三公"经费及会议费、差旅费、培训费开支情况统计表</t>
  </si>
  <si>
    <t>2019年第三季度</t>
  </si>
  <si>
    <t>填报单位：</t>
  </si>
  <si>
    <t>晋江市人民政府新塘街道办事处</t>
  </si>
  <si>
    <t>单位：万元</t>
  </si>
  <si>
    <t>序号</t>
  </si>
  <si>
    <t>统计项目</t>
  </si>
  <si>
    <t>本年度累计发生额</t>
  </si>
  <si>
    <t>上年度同期发生额</t>
  </si>
  <si>
    <t>同比增减额</t>
  </si>
  <si>
    <t>同比增减率</t>
  </si>
  <si>
    <t>备注</t>
  </si>
  <si>
    <t>公务接待费用</t>
  </si>
  <si>
    <t>公款出国(境)费用</t>
  </si>
  <si>
    <t>车辆运行经费</t>
  </si>
  <si>
    <t>车辆购置费用</t>
  </si>
  <si>
    <t>会议费</t>
  </si>
  <si>
    <t>国内差旅费</t>
  </si>
  <si>
    <t>2019年度全市人防系统培训和深圳茂雄实业有限公司总部考察等出差报销</t>
  </si>
  <si>
    <t>培训费</t>
  </si>
  <si>
    <t>合计</t>
  </si>
  <si>
    <t>接待乡贤</t>
  </si>
  <si>
    <t>2019年度第三季度外出考察较多</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</si>
</sst>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0"/>
      <color indexed="8"/>
      <name val="宋体"/>
      <charset val="134"/>
    </font>
    <font>
      <b/>
      <sz val="18"/>
      <color indexed="8"/>
      <name val="宋体"/>
      <charset val="134"/>
    </font>
    <font>
      <b/>
      <sz val="14"/>
      <color indexed="8"/>
      <name val="宋体"/>
      <charset val="134"/>
    </font>
    <font>
      <b/>
      <sz val="11"/>
      <color indexed="8"/>
      <name val="宋体"/>
      <charset val="134"/>
    </font>
    <font>
      <sz val="11"/>
      <color indexed="8"/>
      <name val="宋体"/>
      <charset val="134"/>
    </font>
    <font>
      <sz val="11"/>
      <name val="宋体"/>
      <charset val="134"/>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7" borderId="0" applyNumberFormat="0" applyBorder="0" applyAlignment="0" applyProtection="0">
      <alignment vertical="center"/>
    </xf>
    <xf numFmtId="0" fontId="13"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7" fillId="2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6" borderId="5" applyNumberFormat="0" applyFont="0" applyAlignment="0" applyProtection="0">
      <alignment vertical="center"/>
    </xf>
    <xf numFmtId="0" fontId="7" fillId="28"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4" applyNumberFormat="0" applyFill="0" applyAlignment="0" applyProtection="0">
      <alignment vertical="center"/>
    </xf>
    <xf numFmtId="0" fontId="9" fillId="0" borderId="4" applyNumberFormat="0" applyFill="0" applyAlignment="0" applyProtection="0">
      <alignment vertical="center"/>
    </xf>
    <xf numFmtId="0" fontId="7" fillId="27" borderId="0" applyNumberFormat="0" applyBorder="0" applyAlignment="0" applyProtection="0">
      <alignment vertical="center"/>
    </xf>
    <xf numFmtId="0" fontId="16" fillId="0" borderId="8" applyNumberFormat="0" applyFill="0" applyAlignment="0" applyProtection="0">
      <alignment vertical="center"/>
    </xf>
    <xf numFmtId="0" fontId="7" fillId="26" borderId="0" applyNumberFormat="0" applyBorder="0" applyAlignment="0" applyProtection="0">
      <alignment vertical="center"/>
    </xf>
    <xf numFmtId="0" fontId="8" fillId="4" borderId="3" applyNumberFormat="0" applyAlignment="0" applyProtection="0">
      <alignment vertical="center"/>
    </xf>
    <xf numFmtId="0" fontId="25" fillId="4" borderId="6" applyNumberFormat="0" applyAlignment="0" applyProtection="0">
      <alignment vertical="center"/>
    </xf>
    <xf numFmtId="0" fontId="15" fillId="14" borderId="7" applyNumberFormat="0" applyAlignment="0" applyProtection="0">
      <alignment vertical="center"/>
    </xf>
    <xf numFmtId="0" fontId="11" fillId="16" borderId="0" applyNumberFormat="0" applyBorder="0" applyAlignment="0" applyProtection="0">
      <alignment vertical="center"/>
    </xf>
    <xf numFmtId="0" fontId="7" fillId="24" borderId="0" applyNumberFormat="0" applyBorder="0" applyAlignment="0" applyProtection="0">
      <alignment vertical="center"/>
    </xf>
    <xf numFmtId="0" fontId="24" fillId="0" borderId="10" applyNumberFormat="0" applyFill="0" applyAlignment="0" applyProtection="0">
      <alignment vertical="center"/>
    </xf>
    <xf numFmtId="0" fontId="21" fillId="0" borderId="9" applyNumberFormat="0" applyFill="0" applyAlignment="0" applyProtection="0">
      <alignment vertical="center"/>
    </xf>
    <xf numFmtId="0" fontId="19" fillId="15" borderId="0" applyNumberFormat="0" applyBorder="0" applyAlignment="0" applyProtection="0">
      <alignment vertical="center"/>
    </xf>
    <xf numFmtId="0" fontId="20" fillId="19" borderId="0" applyNumberFormat="0" applyBorder="0" applyAlignment="0" applyProtection="0">
      <alignment vertical="center"/>
    </xf>
    <xf numFmtId="0" fontId="11" fillId="32" borderId="0" applyNumberFormat="0" applyBorder="0" applyAlignment="0" applyProtection="0">
      <alignment vertical="center"/>
    </xf>
    <xf numFmtId="0" fontId="7" fillId="3" borderId="0" applyNumberFormat="0" applyBorder="0" applyAlignment="0" applyProtection="0">
      <alignment vertical="center"/>
    </xf>
    <xf numFmtId="0" fontId="11" fillId="31" borderId="0" applyNumberFormat="0" applyBorder="0" applyAlignment="0" applyProtection="0">
      <alignment vertical="center"/>
    </xf>
    <xf numFmtId="0" fontId="11" fillId="13" borderId="0" applyNumberFormat="0" applyBorder="0" applyAlignment="0" applyProtection="0">
      <alignment vertical="center"/>
    </xf>
    <xf numFmtId="0" fontId="11" fillId="30" borderId="0" applyNumberFormat="0" applyBorder="0" applyAlignment="0" applyProtection="0">
      <alignment vertical="center"/>
    </xf>
    <xf numFmtId="0" fontId="11" fillId="12" borderId="0" applyNumberFormat="0" applyBorder="0" applyAlignment="0" applyProtection="0">
      <alignment vertical="center"/>
    </xf>
    <xf numFmtId="0" fontId="7" fillId="23" borderId="0" applyNumberFormat="0" applyBorder="0" applyAlignment="0" applyProtection="0">
      <alignment vertical="center"/>
    </xf>
    <xf numFmtId="0" fontId="7" fillId="2" borderId="0" applyNumberFormat="0" applyBorder="0" applyAlignment="0" applyProtection="0">
      <alignment vertical="center"/>
    </xf>
    <xf numFmtId="0" fontId="11" fillId="29" borderId="0" applyNumberFormat="0" applyBorder="0" applyAlignment="0" applyProtection="0">
      <alignment vertical="center"/>
    </xf>
    <xf numFmtId="0" fontId="11" fillId="11" borderId="0" applyNumberFormat="0" applyBorder="0" applyAlignment="0" applyProtection="0">
      <alignment vertical="center"/>
    </xf>
    <xf numFmtId="0" fontId="7" fillId="22" borderId="0" applyNumberFormat="0" applyBorder="0" applyAlignment="0" applyProtection="0">
      <alignment vertical="center"/>
    </xf>
    <xf numFmtId="0" fontId="11" fillId="10" borderId="0" applyNumberFormat="0" applyBorder="0" applyAlignment="0" applyProtection="0">
      <alignment vertical="center"/>
    </xf>
    <xf numFmtId="0" fontId="7" fillId="25" borderId="0" applyNumberFormat="0" applyBorder="0" applyAlignment="0" applyProtection="0">
      <alignment vertical="center"/>
    </xf>
    <xf numFmtId="0" fontId="7" fillId="21" borderId="0" applyNumberFormat="0" applyBorder="0" applyAlignment="0" applyProtection="0">
      <alignment vertical="center"/>
    </xf>
    <xf numFmtId="0" fontId="11" fillId="5" borderId="0" applyNumberFormat="0" applyBorder="0" applyAlignment="0" applyProtection="0">
      <alignment vertical="center"/>
    </xf>
    <xf numFmtId="0" fontId="7" fillId="18"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0" fillId="0" borderId="2" xfId="0" applyBorder="1" applyAlignment="1">
      <alignment horizontal="center" vertical="center" wrapText="1"/>
    </xf>
    <xf numFmtId="10" fontId="0" fillId="0" borderId="2" xfId="0" applyNumberFormat="1" applyBorder="1" applyAlignment="1">
      <alignment horizontal="center" vertical="center" wrapText="1"/>
    </xf>
    <xf numFmtId="0" fontId="1"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NumberFormat="1" applyFont="1" applyFill="1" applyBorder="1" applyAlignment="1" applyProtection="1">
      <alignment horizontal="center" vertical="center" wrapText="1"/>
    </xf>
    <xf numFmtId="0" fontId="6"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topLeftCell="A7" workbookViewId="0">
      <selection activeCell="J11" sqref="J11"/>
    </sheetView>
  </sheetViews>
  <sheetFormatPr defaultColWidth="9" defaultRowHeight="50.1" customHeight="1" outlineLevelCol="6"/>
  <cols>
    <col min="1" max="1" width="9" style="2"/>
    <col min="2" max="2" width="12.125" style="2" customWidth="1"/>
    <col min="3" max="3" width="12.625" style="2" customWidth="1"/>
    <col min="4" max="4" width="11.5" style="2" customWidth="1"/>
    <col min="5" max="5" width="9.625" style="2" customWidth="1"/>
    <col min="6" max="6" width="9.75" style="2" customWidth="1"/>
    <col min="7" max="7" width="16.625" style="2" customWidth="1"/>
    <col min="8" max="16384" width="9" style="2"/>
  </cols>
  <sheetData>
    <row r="1" ht="28.5" customHeight="1" spans="1:1">
      <c r="A1" s="2" t="s">
        <v>0</v>
      </c>
    </row>
    <row r="2" ht="30.75" customHeight="1" spans="1:7">
      <c r="A2" s="3" t="s">
        <v>1</v>
      </c>
      <c r="B2" s="3"/>
      <c r="C2" s="3"/>
      <c r="D2" s="3"/>
      <c r="E2" s="3"/>
      <c r="F2" s="3"/>
      <c r="G2" s="3"/>
    </row>
    <row r="3" ht="29" customHeight="1" spans="1:7">
      <c r="A3" s="4" t="s">
        <v>2</v>
      </c>
      <c r="B3" s="4"/>
      <c r="C3" s="4"/>
      <c r="D3" s="4"/>
      <c r="E3" s="4"/>
      <c r="F3" s="4"/>
      <c r="G3" s="4"/>
    </row>
    <row r="4" s="1" customFormat="1" ht="43.5" customHeight="1" spans="1:7">
      <c r="A4" s="5" t="s">
        <v>3</v>
      </c>
      <c r="B4" s="6" t="s">
        <v>4</v>
      </c>
      <c r="C4" s="6"/>
      <c r="D4" s="5"/>
      <c r="E4" s="5"/>
      <c r="F4" s="5"/>
      <c r="G4" s="5" t="s">
        <v>5</v>
      </c>
    </row>
    <row r="5" customHeight="1" spans="1:7">
      <c r="A5" s="7" t="s">
        <v>6</v>
      </c>
      <c r="B5" s="7" t="s">
        <v>7</v>
      </c>
      <c r="C5" s="7" t="s">
        <v>8</v>
      </c>
      <c r="D5" s="7" t="s">
        <v>9</v>
      </c>
      <c r="E5" s="7" t="s">
        <v>10</v>
      </c>
      <c r="F5" s="7" t="s">
        <v>11</v>
      </c>
      <c r="G5" s="7" t="s">
        <v>12</v>
      </c>
    </row>
    <row r="6" customHeight="1" spans="1:7">
      <c r="A6" s="8">
        <v>1</v>
      </c>
      <c r="B6" s="8" t="s">
        <v>13</v>
      </c>
      <c r="C6" s="9">
        <v>0.86</v>
      </c>
      <c r="D6" s="9">
        <v>0.57</v>
      </c>
      <c r="E6" s="9">
        <f>C6-D6</f>
        <v>0.29</v>
      </c>
      <c r="F6" s="10">
        <f>E6/D6</f>
        <v>0.508771929824562</v>
      </c>
      <c r="G6" s="9"/>
    </row>
    <row r="7" customHeight="1" spans="1:7">
      <c r="A7" s="8">
        <v>2</v>
      </c>
      <c r="B7" s="8" t="s">
        <v>14</v>
      </c>
      <c r="C7" s="9">
        <v>0</v>
      </c>
      <c r="D7" s="9">
        <v>0</v>
      </c>
      <c r="E7" s="9">
        <f t="shared" ref="E7:E12" si="0">C7-D7</f>
        <v>0</v>
      </c>
      <c r="F7" s="10"/>
      <c r="G7" s="9"/>
    </row>
    <row r="8" customHeight="1" spans="1:7">
      <c r="A8" s="8">
        <v>3</v>
      </c>
      <c r="B8" s="8" t="s">
        <v>15</v>
      </c>
      <c r="C8" s="9">
        <v>1.85</v>
      </c>
      <c r="D8" s="9">
        <v>3.51</v>
      </c>
      <c r="E8" s="9">
        <f t="shared" si="0"/>
        <v>-1.66</v>
      </c>
      <c r="F8" s="10">
        <f>E8/D8</f>
        <v>-0.472934472934473</v>
      </c>
      <c r="G8" s="9"/>
    </row>
    <row r="9" customHeight="1" spans="1:7">
      <c r="A9" s="8">
        <v>4</v>
      </c>
      <c r="B9" s="8" t="s">
        <v>16</v>
      </c>
      <c r="C9" s="9">
        <v>0</v>
      </c>
      <c r="D9" s="9">
        <v>0</v>
      </c>
      <c r="E9" s="9">
        <f t="shared" si="0"/>
        <v>0</v>
      </c>
      <c r="F9" s="10"/>
      <c r="G9" s="9"/>
    </row>
    <row r="10" ht="70.5" customHeight="1" spans="1:7">
      <c r="A10" s="8">
        <v>5</v>
      </c>
      <c r="B10" s="8" t="s">
        <v>17</v>
      </c>
      <c r="C10" s="9">
        <v>0</v>
      </c>
      <c r="D10" s="9">
        <v>2.68</v>
      </c>
      <c r="E10" s="9">
        <f t="shared" si="0"/>
        <v>-2.68</v>
      </c>
      <c r="F10" s="10"/>
      <c r="G10" s="11"/>
    </row>
    <row r="11" ht="69" customHeight="1" spans="1:7">
      <c r="A11" s="8">
        <v>6</v>
      </c>
      <c r="B11" s="8" t="s">
        <v>18</v>
      </c>
      <c r="C11" s="9">
        <v>7.83</v>
      </c>
      <c r="D11" s="14">
        <v>5.65</v>
      </c>
      <c r="E11" s="9">
        <f t="shared" si="0"/>
        <v>2.18</v>
      </c>
      <c r="F11" s="10">
        <f>E11/D11</f>
        <v>0.385840707964602</v>
      </c>
      <c r="G11" s="9" t="s">
        <v>19</v>
      </c>
    </row>
    <row r="12" customHeight="1" spans="1:7">
      <c r="A12" s="8">
        <v>7</v>
      </c>
      <c r="B12" s="8" t="s">
        <v>20</v>
      </c>
      <c r="C12" s="9">
        <v>0.17</v>
      </c>
      <c r="D12" s="9">
        <v>0.21</v>
      </c>
      <c r="E12" s="9">
        <f t="shared" si="0"/>
        <v>-0.04</v>
      </c>
      <c r="F12" s="10"/>
      <c r="G12" s="9"/>
    </row>
    <row r="13" customHeight="1" spans="1:7">
      <c r="A13" s="8" t="s">
        <v>21</v>
      </c>
      <c r="B13" s="8"/>
      <c r="C13" s="9">
        <f>SUM(C6:C12)</f>
        <v>10.71</v>
      </c>
      <c r="D13" s="9">
        <f>SUM(D6:D12)</f>
        <v>12.62</v>
      </c>
      <c r="E13" s="9">
        <f>SUM(E6:E12)</f>
        <v>-1.91</v>
      </c>
      <c r="F13" s="10">
        <f>SUM(F6:F12)</f>
        <v>0.421678164854691</v>
      </c>
      <c r="G13" s="9"/>
    </row>
  </sheetData>
  <mergeCells count="4">
    <mergeCell ref="A2:G2"/>
    <mergeCell ref="A3:G3"/>
    <mergeCell ref="B4:C4"/>
    <mergeCell ref="A13:B13"/>
  </mergeCells>
  <pageMargins left="0.699305555555556" right="0.699305555555556"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topLeftCell="A7" workbookViewId="0">
      <selection activeCell="F13" sqref="F13"/>
    </sheetView>
  </sheetViews>
  <sheetFormatPr defaultColWidth="9" defaultRowHeight="50.1" customHeight="1" outlineLevelCol="6"/>
  <cols>
    <col min="1" max="1" width="9" style="2"/>
    <col min="2" max="2" width="12.125" style="2" customWidth="1"/>
    <col min="3" max="3" width="13.875" style="2" customWidth="1"/>
    <col min="4" max="4" width="15.125" style="2" customWidth="1"/>
    <col min="5" max="6" width="11.875" style="2" customWidth="1"/>
    <col min="7" max="7" width="13.125" style="2" customWidth="1"/>
    <col min="8" max="16384" width="9" style="2"/>
  </cols>
  <sheetData>
    <row r="1" ht="28.5" customHeight="1" spans="1:1">
      <c r="A1" s="2" t="s">
        <v>0</v>
      </c>
    </row>
    <row r="2" ht="30.75" customHeight="1" spans="1:7">
      <c r="A2" s="3" t="s">
        <v>1</v>
      </c>
      <c r="B2" s="3"/>
      <c r="C2" s="3"/>
      <c r="D2" s="3"/>
      <c r="E2" s="3"/>
      <c r="F2" s="3"/>
      <c r="G2" s="3"/>
    </row>
    <row r="3" ht="31" customHeight="1" spans="1:7">
      <c r="A3" s="4" t="s">
        <v>2</v>
      </c>
      <c r="B3" s="4"/>
      <c r="C3" s="4"/>
      <c r="D3" s="4"/>
      <c r="E3" s="4"/>
      <c r="F3" s="4"/>
      <c r="G3" s="4"/>
    </row>
    <row r="4" s="1" customFormat="1" ht="43.5" customHeight="1" spans="1:7">
      <c r="A4" s="5" t="s">
        <v>3</v>
      </c>
      <c r="B4" s="6" t="s">
        <v>4</v>
      </c>
      <c r="C4" s="6"/>
      <c r="D4" s="5"/>
      <c r="E4" s="5"/>
      <c r="F4" s="5"/>
      <c r="G4" s="5" t="s">
        <v>5</v>
      </c>
    </row>
    <row r="5" customHeight="1" spans="1:7">
      <c r="A5" s="7" t="s">
        <v>6</v>
      </c>
      <c r="B5" s="7" t="s">
        <v>7</v>
      </c>
      <c r="C5" s="7" t="s">
        <v>8</v>
      </c>
      <c r="D5" s="7" t="s">
        <v>9</v>
      </c>
      <c r="E5" s="7" t="s">
        <v>10</v>
      </c>
      <c r="F5" s="7" t="s">
        <v>11</v>
      </c>
      <c r="G5" s="7" t="s">
        <v>12</v>
      </c>
    </row>
    <row r="6" customHeight="1" spans="1:7">
      <c r="A6" s="8">
        <v>1</v>
      </c>
      <c r="B6" s="8" t="s">
        <v>13</v>
      </c>
      <c r="C6" s="9">
        <v>0</v>
      </c>
      <c r="D6" s="9">
        <v>0</v>
      </c>
      <c r="E6" s="9">
        <f>C6-D6</f>
        <v>0</v>
      </c>
      <c r="F6" s="2">
        <v>0</v>
      </c>
      <c r="G6" s="13"/>
    </row>
    <row r="7" customHeight="1" spans="1:7">
      <c r="A7" s="8">
        <v>2</v>
      </c>
      <c r="B7" s="8" t="s">
        <v>14</v>
      </c>
      <c r="C7" s="9">
        <v>0</v>
      </c>
      <c r="D7" s="9">
        <v>0</v>
      </c>
      <c r="E7" s="9">
        <f t="shared" ref="E7:E12" si="0">C7-D7</f>
        <v>0</v>
      </c>
      <c r="F7" s="10"/>
      <c r="G7" s="9"/>
    </row>
    <row r="8" customHeight="1" spans="1:7">
      <c r="A8" s="8">
        <v>3</v>
      </c>
      <c r="B8" s="8" t="s">
        <v>15</v>
      </c>
      <c r="C8" s="9">
        <v>0</v>
      </c>
      <c r="D8" s="9">
        <v>0</v>
      </c>
      <c r="E8" s="9">
        <f t="shared" si="0"/>
        <v>0</v>
      </c>
      <c r="F8" s="10"/>
      <c r="G8" s="9"/>
    </row>
    <row r="9" customHeight="1" spans="1:7">
      <c r="A9" s="8">
        <v>4</v>
      </c>
      <c r="B9" s="8" t="s">
        <v>16</v>
      </c>
      <c r="C9" s="9">
        <v>0</v>
      </c>
      <c r="D9" s="9">
        <v>0</v>
      </c>
      <c r="E9" s="9">
        <f t="shared" si="0"/>
        <v>0</v>
      </c>
      <c r="F9" s="10"/>
      <c r="G9" s="9"/>
    </row>
    <row r="10" ht="70.5" customHeight="1" spans="1:7">
      <c r="A10" s="8">
        <v>5</v>
      </c>
      <c r="B10" s="8" t="s">
        <v>17</v>
      </c>
      <c r="C10" s="9">
        <v>0</v>
      </c>
      <c r="D10" s="9">
        <v>0</v>
      </c>
      <c r="E10" s="9">
        <f t="shared" si="0"/>
        <v>0</v>
      </c>
      <c r="F10" s="10"/>
      <c r="G10" s="11"/>
    </row>
    <row r="11" customHeight="1" spans="1:7">
      <c r="A11" s="8">
        <v>6</v>
      </c>
      <c r="B11" s="8" t="s">
        <v>18</v>
      </c>
      <c r="C11" s="9">
        <v>0</v>
      </c>
      <c r="D11" s="9">
        <v>0.43</v>
      </c>
      <c r="E11" s="9">
        <f t="shared" si="0"/>
        <v>-0.43</v>
      </c>
      <c r="F11" s="10"/>
      <c r="G11" s="9"/>
    </row>
    <row r="12" customHeight="1" spans="1:7">
      <c r="A12" s="8">
        <v>7</v>
      </c>
      <c r="B12" s="8" t="s">
        <v>20</v>
      </c>
      <c r="C12" s="9">
        <v>0</v>
      </c>
      <c r="D12" s="9">
        <v>0</v>
      </c>
      <c r="E12" s="9">
        <f t="shared" si="0"/>
        <v>0</v>
      </c>
      <c r="F12" s="10"/>
      <c r="G12" s="9"/>
    </row>
    <row r="13" customHeight="1" spans="1:7">
      <c r="A13" s="8" t="s">
        <v>21</v>
      </c>
      <c r="B13" s="8"/>
      <c r="C13" s="9">
        <f>SUM(C6:C12)</f>
        <v>0</v>
      </c>
      <c r="D13" s="9">
        <f>SUM(D6:D12)</f>
        <v>0.43</v>
      </c>
      <c r="E13" s="9">
        <f>SUM(E6:E12)</f>
        <v>-0.43</v>
      </c>
      <c r="F13" s="10"/>
      <c r="G13" s="9"/>
    </row>
  </sheetData>
  <mergeCells count="4">
    <mergeCell ref="A2:G2"/>
    <mergeCell ref="A3:G3"/>
    <mergeCell ref="B4:C4"/>
    <mergeCell ref="A13:B13"/>
  </mergeCells>
  <pageMargins left="0.699305555555556" right="0.699305555555556" top="0.75" bottom="0.75" header="0.3" footer="0.3"/>
  <pageSetup paperSize="9" orientation="portrait" horizontalDpi="2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tabSelected="1" topLeftCell="A7" workbookViewId="0">
      <selection activeCell="G11" sqref="G11"/>
    </sheetView>
  </sheetViews>
  <sheetFormatPr defaultColWidth="9" defaultRowHeight="50.1" customHeight="1" outlineLevelCol="6"/>
  <cols>
    <col min="1" max="1" width="9" style="2"/>
    <col min="2" max="2" width="12.125" style="2" customWidth="1"/>
    <col min="3" max="3" width="13.875" style="2" customWidth="1"/>
    <col min="4" max="4" width="15.125" style="2" customWidth="1"/>
    <col min="5" max="5" width="11.875" style="2" customWidth="1"/>
    <col min="6" max="6" width="11.625" style="2" customWidth="1"/>
    <col min="7" max="7" width="14.875" style="2" customWidth="1"/>
    <col min="8" max="16384" width="9" style="2"/>
  </cols>
  <sheetData>
    <row r="1" ht="28.5" customHeight="1" spans="1:1">
      <c r="A1" s="2" t="s">
        <v>0</v>
      </c>
    </row>
    <row r="2" ht="41" customHeight="1" spans="1:7">
      <c r="A2" s="3" t="s">
        <v>1</v>
      </c>
      <c r="B2" s="3"/>
      <c r="C2" s="3"/>
      <c r="D2" s="3"/>
      <c r="E2" s="3"/>
      <c r="F2" s="3"/>
      <c r="G2" s="3"/>
    </row>
    <row r="3" ht="27" customHeight="1" spans="1:7">
      <c r="A3" s="4" t="s">
        <v>2</v>
      </c>
      <c r="B3" s="4"/>
      <c r="C3" s="4"/>
      <c r="D3" s="4"/>
      <c r="E3" s="4"/>
      <c r="F3" s="4"/>
      <c r="G3" s="4"/>
    </row>
    <row r="4" s="1" customFormat="1" ht="43.5" customHeight="1" spans="1:7">
      <c r="A4" s="5" t="s">
        <v>3</v>
      </c>
      <c r="B4" s="6" t="s">
        <v>4</v>
      </c>
      <c r="C4" s="6"/>
      <c r="D4" s="5"/>
      <c r="E4" s="5"/>
      <c r="F4" s="5"/>
      <c r="G4" s="5" t="s">
        <v>5</v>
      </c>
    </row>
    <row r="5" customHeight="1" spans="1:7">
      <c r="A5" s="7" t="s">
        <v>6</v>
      </c>
      <c r="B5" s="7" t="s">
        <v>7</v>
      </c>
      <c r="C5" s="7" t="s">
        <v>8</v>
      </c>
      <c r="D5" s="7" t="s">
        <v>9</v>
      </c>
      <c r="E5" s="7" t="s">
        <v>10</v>
      </c>
      <c r="F5" s="7" t="s">
        <v>11</v>
      </c>
      <c r="G5" s="7" t="s">
        <v>12</v>
      </c>
    </row>
    <row r="6" customHeight="1" spans="1:7">
      <c r="A6" s="8">
        <v>1</v>
      </c>
      <c r="B6" s="8" t="s">
        <v>13</v>
      </c>
      <c r="C6" s="9">
        <f>经费!C6+计生!C6</f>
        <v>0.86</v>
      </c>
      <c r="D6" s="9">
        <f>经费!D6+计生!D6</f>
        <v>0.57</v>
      </c>
      <c r="E6" s="9">
        <f>C6-D6</f>
        <v>0.29</v>
      </c>
      <c r="F6" s="10">
        <f>E6/D6</f>
        <v>0.508771929824562</v>
      </c>
      <c r="G6" s="9" t="s">
        <v>22</v>
      </c>
    </row>
    <row r="7" customHeight="1" spans="1:7">
      <c r="A7" s="8">
        <v>2</v>
      </c>
      <c r="B7" s="8" t="s">
        <v>14</v>
      </c>
      <c r="C7" s="9">
        <f>经费!C7+计生!C7</f>
        <v>0</v>
      </c>
      <c r="D7" s="9">
        <f>经费!D7+计生!D7</f>
        <v>0</v>
      </c>
      <c r="E7" s="9">
        <f>C7-D7</f>
        <v>0</v>
      </c>
      <c r="F7" s="10"/>
      <c r="G7" s="9"/>
    </row>
    <row r="8" customHeight="1" spans="1:7">
      <c r="A8" s="8">
        <v>3</v>
      </c>
      <c r="B8" s="8" t="s">
        <v>15</v>
      </c>
      <c r="C8" s="9">
        <f>经费!C8+计生!C8</f>
        <v>1.85</v>
      </c>
      <c r="D8" s="9">
        <f>经费!D8+计生!D8</f>
        <v>3.51</v>
      </c>
      <c r="E8" s="9">
        <f t="shared" ref="E8:E13" si="0">C8-D8</f>
        <v>-1.66</v>
      </c>
      <c r="F8" s="10">
        <f t="shared" ref="F8:F13" si="1">E8/D8</f>
        <v>-0.472934472934473</v>
      </c>
      <c r="G8" s="9"/>
    </row>
    <row r="9" customHeight="1" spans="1:7">
      <c r="A9" s="8">
        <v>4</v>
      </c>
      <c r="B9" s="8" t="s">
        <v>16</v>
      </c>
      <c r="C9" s="9">
        <f>经费!C9+计生!C9</f>
        <v>0</v>
      </c>
      <c r="D9" s="9">
        <f>经费!D9+计生!D9</f>
        <v>0</v>
      </c>
      <c r="E9" s="9">
        <f t="shared" si="0"/>
        <v>0</v>
      </c>
      <c r="F9" s="10"/>
      <c r="G9" s="9"/>
    </row>
    <row r="10" ht="70.5" customHeight="1" spans="1:7">
      <c r="A10" s="8">
        <v>5</v>
      </c>
      <c r="B10" s="8" t="s">
        <v>17</v>
      </c>
      <c r="C10" s="9">
        <f>经费!C10+计生!C10</f>
        <v>0</v>
      </c>
      <c r="D10" s="9">
        <f>经费!D10+计生!D10</f>
        <v>2.68</v>
      </c>
      <c r="E10" s="9">
        <f t="shared" si="0"/>
        <v>-2.68</v>
      </c>
      <c r="F10" s="10"/>
      <c r="G10" s="11"/>
    </row>
    <row r="11" ht="68" customHeight="1" spans="1:7">
      <c r="A11" s="8">
        <v>6</v>
      </c>
      <c r="B11" s="8" t="s">
        <v>18</v>
      </c>
      <c r="C11" s="9">
        <f>经费!C11+计生!C11</f>
        <v>7.83</v>
      </c>
      <c r="D11" s="9">
        <f>经费!D11+计生!D11</f>
        <v>6.08</v>
      </c>
      <c r="E11" s="9">
        <f t="shared" si="0"/>
        <v>1.75</v>
      </c>
      <c r="F11" s="10">
        <f t="shared" si="1"/>
        <v>0.287828947368421</v>
      </c>
      <c r="G11" s="12" t="s">
        <v>23</v>
      </c>
    </row>
    <row r="12" customHeight="1" spans="1:7">
      <c r="A12" s="8">
        <v>7</v>
      </c>
      <c r="B12" s="8" t="s">
        <v>20</v>
      </c>
      <c r="C12" s="9">
        <f>经费!C12+计生!C12</f>
        <v>0.17</v>
      </c>
      <c r="D12" s="9">
        <f>经费!D12+计生!D12</f>
        <v>0.21</v>
      </c>
      <c r="E12" s="9">
        <f t="shared" si="0"/>
        <v>-0.04</v>
      </c>
      <c r="F12" s="10"/>
      <c r="G12" s="9"/>
    </row>
    <row r="13" customHeight="1" spans="1:7">
      <c r="A13" s="8" t="s">
        <v>21</v>
      </c>
      <c r="B13" s="8"/>
      <c r="C13" s="9">
        <f>SUM(C6:C12)</f>
        <v>10.71</v>
      </c>
      <c r="D13" s="9">
        <f>经费!D13+计生!D13</f>
        <v>13.05</v>
      </c>
      <c r="E13" s="9">
        <f t="shared" si="0"/>
        <v>-2.34</v>
      </c>
      <c r="F13" s="10">
        <f t="shared" si="1"/>
        <v>-0.179310344827586</v>
      </c>
      <c r="G13" s="9"/>
    </row>
  </sheetData>
  <mergeCells count="4">
    <mergeCell ref="A2:G2"/>
    <mergeCell ref="A3:G3"/>
    <mergeCell ref="B4:C4"/>
    <mergeCell ref="A13:B13"/>
  </mergeCells>
  <pageMargins left="0.699305555555556" right="0.699305555555556" top="0.75" bottom="0.75" header="0.3" footer="0.3"/>
  <pageSetup paperSize="9" orientation="portrait" horizontalDpi="2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经费</vt:lpstr>
      <vt:lpstr>计生</vt:lpstr>
      <vt:lpstr>总</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xty1111</cp:lastModifiedBy>
  <dcterms:created xsi:type="dcterms:W3CDTF">2006-09-13T11:21:00Z</dcterms:created>
  <cp:lastPrinted>2019-01-21T08:05:00Z</cp:lastPrinted>
  <dcterms:modified xsi:type="dcterms:W3CDTF">2019-12-18T08:06:26Z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