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<sst xmlns="http://schemas.openxmlformats.org/spreadsheetml/2006/main" count="108" uniqueCount="92">
  <si>
    <t>序号</t>
  </si>
  <si>
    <t>工程名称</t>
  </si>
  <si>
    <t>建设单位</t>
  </si>
  <si>
    <t>代理单位</t>
  </si>
  <si>
    <t>中标单位</t>
  </si>
  <si>
    <t>工程类型</t>
  </si>
  <si>
    <t>工程标底</t>
  </si>
  <si>
    <t>节约资金</t>
  </si>
  <si>
    <t>节资率</t>
  </si>
  <si>
    <t>开标日期</t>
  </si>
  <si>
    <t>招标方式</t>
  </si>
  <si>
    <t>晋江力马路（盛发路-英厦路）（K0+836.802~K1+880.787）工程</t>
  </si>
  <si>
    <t>福建省晋江市工业园区开发建设有限公司</t>
  </si>
  <si>
    <t>北京恒乐工程管理有限公司</t>
  </si>
  <si>
    <t>福建省永春华厦建设有限公司</t>
  </si>
  <si>
    <t>陈金标</t>
  </si>
  <si>
    <t>晋江市中小学综合实践基地食堂工程</t>
  </si>
  <si>
    <t>晋江市石圳华侨中学</t>
  </si>
  <si>
    <t>福建省驿涛建设技术有限公司</t>
  </si>
  <si>
    <t>福建省晋江市第三建筑工程公司</t>
  </si>
  <si>
    <t>杨子光</t>
  </si>
  <si>
    <t>晋江市草庵路绿化工程</t>
  </si>
  <si>
    <t>晋江市市政园林局</t>
  </si>
  <si>
    <t>福建泉宏工程管理有限公司</t>
  </si>
  <si>
    <t>泉州市现代园林建设有限公司</t>
  </si>
  <si>
    <t>杨洪波</t>
  </si>
  <si>
    <t>晋江市安海中学教学楼工程</t>
  </si>
  <si>
    <t>晋江市安海中学</t>
  </si>
  <si>
    <t>泉州建研工程建设监理有限公司</t>
  </si>
  <si>
    <t>福建省霞辉建设发展有限公司吴建设</t>
  </si>
  <si>
    <t>晋江市金山中学教师宿舍楼A栋工程</t>
  </si>
  <si>
    <t>晋江市金山中学</t>
  </si>
  <si>
    <t>福建省仟羽工程咨询有限公司</t>
  </si>
  <si>
    <t>庄文强</t>
  </si>
  <si>
    <t>晋江市梅岭街道平山小学-综合楼扩建工程</t>
  </si>
  <si>
    <t>晋江市梅岭街道平山小学</t>
  </si>
  <si>
    <t>泉州金崚工程项目管理有限公司</t>
  </si>
  <si>
    <t>晋江市第七建筑工程有限公司</t>
  </si>
  <si>
    <t>徐孝贯</t>
  </si>
  <si>
    <t xml:space="preserve">晋江市阳溪中学教学综合楼 </t>
  </si>
  <si>
    <t xml:space="preserve">晋江市阳溪中学 </t>
  </si>
  <si>
    <t xml:space="preserve">福建东正工程项目管理有限公司 </t>
  </si>
  <si>
    <t>福建省晋江市第五建筑工程公司</t>
  </si>
  <si>
    <t>王伟志</t>
  </si>
  <si>
    <t>晋江经济开发区（五里园）上宅东侧挡土墙工程开标</t>
  </si>
  <si>
    <t xml:space="preserve">福建省晋江市工业园区开发建设有限公司 </t>
  </si>
  <si>
    <t xml:space="preserve">福建省泉州建研工程建设监理有限公司 </t>
  </si>
  <si>
    <t>福建省宏泰建设发展有限公司</t>
  </si>
  <si>
    <t>蔡成业</t>
  </si>
  <si>
    <t>晋江市九号路改造工程</t>
  </si>
  <si>
    <t xml:space="preserve">晋江市市政园林局 </t>
  </si>
  <si>
    <t xml:space="preserve">厦门天亚工程项目管理有限公司 </t>
  </si>
  <si>
    <t xml:space="preserve">晋江市金井镇围江小学-教学实验楼工程 </t>
  </si>
  <si>
    <t xml:space="preserve">晋江市金井镇围江学校 </t>
  </si>
  <si>
    <t>福建省中兴建设发展有限公司</t>
  </si>
  <si>
    <t>汤增育</t>
  </si>
  <si>
    <t>晋江市兆壹建设发展有限公司</t>
  </si>
  <si>
    <t>带路</t>
  </si>
  <si>
    <t>晋江市乡道Y096线道路改造工程(二期)</t>
  </si>
  <si>
    <t>晋江市永和镇人民政府</t>
  </si>
  <si>
    <t>亿达</t>
  </si>
  <si>
    <t>晋江市路桥建设开发有限公司</t>
  </si>
  <si>
    <t>大洲</t>
  </si>
  <si>
    <t>福建省晋江智能装备产业园开发有限公司</t>
  </si>
  <si>
    <t>平诚</t>
  </si>
  <si>
    <t>晋江市安海医院</t>
  </si>
  <si>
    <t>晋江市季延中学（英墩校区）——新建2#教学楼、学生宿舍楼及室外配套工程</t>
  </si>
  <si>
    <t>晋江市季延中学</t>
  </si>
  <si>
    <t>天畅</t>
  </si>
  <si>
    <t>新塘文教园</t>
  </si>
  <si>
    <t>晋江新丝路文旅实业有限公司</t>
  </si>
  <si>
    <t>驿涛</t>
  </si>
  <si>
    <t>福建省冠成天正工程管理有限公司</t>
  </si>
  <si>
    <t>监理</t>
  </si>
  <si>
    <t xml:space="preserve">中铁城际规划建设有限公司（协：福建省力和勘察设计有限公司） </t>
  </si>
  <si>
    <t>勘察设计</t>
  </si>
  <si>
    <t>厦门基业衡信咨询有限公司</t>
  </si>
  <si>
    <t>福建省二建建设集团有限公司</t>
  </si>
  <si>
    <t>房屋建筑</t>
  </si>
  <si>
    <t>福建佳叶建设工程有限公司</t>
  </si>
  <si>
    <t>投标报价</t>
  </si>
  <si>
    <t>市政工程</t>
  </si>
  <si>
    <t>中国中元国际工程有限公司（协：厦门华岩勘测设计有限公司）</t>
  </si>
  <si>
    <t>福建才溪建设集团有限公司</t>
  </si>
  <si>
    <t>公开招标</t>
  </si>
  <si>
    <t>福建省华远建工集团有限公司</t>
  </si>
  <si>
    <t>晋江市住建局-2023招投标中心3月汇总</t>
  </si>
  <si>
    <t>晋江市山姆会员店及周边商业项目施工监理</t>
  </si>
  <si>
    <t>高铁新区洋柄西路、洋柄路道路工程勘察设计</t>
  </si>
  <si>
    <t>晋江市安海医院扩建工程勘察设计</t>
  </si>
  <si>
    <t>泉州综保区保税仓项目</t>
  </si>
  <si>
    <t>泉州综保区保税仓项目施工监理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</si>
</sst>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&quot;$&quot;\ * #,##0_-;_-&quot;$&quot;\ * #,##0\-;_-&quot;$&quot;\ * &quot;-&quot;_-;_-@_-"/>
    <numFmt numFmtId="178" formatCode="yy\.mm\.dd"/>
    <numFmt numFmtId="179" formatCode="_-* #,##0.00_-;\-* #,##0.00_-;_-* &quot;-&quot;??_-;_-@_-"/>
    <numFmt numFmtId="180" formatCode="#,##0.0_);\(#,##0.0\)"/>
    <numFmt numFmtId="181" formatCode="_-* #,##0_-;\-* #,##0_-;_-* &quot;-&quot;_-;_-@_-"/>
    <numFmt numFmtId="182" formatCode="#,##0;\(#,##0\)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#,##0.00_);[Red]\(&quot;$&quot;#,##0.00\)"/>
    <numFmt numFmtId="187" formatCode="&quot;$&quot;#,##0_);[Red]\(&quot;$&quot;#,##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1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61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5"/>
      <color indexed="61"/>
      <name val="宋体"/>
      <family val="0"/>
    </font>
    <font>
      <b/>
      <sz val="13"/>
      <color indexed="61"/>
      <name val="宋体"/>
      <family val="0"/>
    </font>
    <font>
      <b/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9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sz val="12"/>
      <name val="新細明體"/>
      <family val="1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16" fillId="0" borderId="0">
      <alignment/>
      <protection/>
    </xf>
    <xf numFmtId="49" fontId="9" fillId="0" borderId="0" applyFont="0" applyFill="0" applyBorder="0" applyAlignment="0" applyProtection="0"/>
    <xf numFmtId="0" fontId="1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>
      <alignment/>
      <protection locked="0"/>
    </xf>
    <xf numFmtId="0" fontId="6" fillId="0" borderId="0">
      <alignment horizontal="center" wrapText="1"/>
      <protection locked="0"/>
    </xf>
    <xf numFmtId="0" fontId="28" fillId="0" borderId="0" applyNumberFormat="0" applyFill="0" applyBorder="0" applyAlignment="0" applyProtection="0"/>
    <xf numFmtId="0" fontId="30" fillId="0" borderId="1">
      <alignment horizontal="center"/>
      <protection/>
    </xf>
    <xf numFmtId="181" fontId="9" fillId="0" borderId="0" applyFont="0" applyFill="0" applyBorder="0" applyAlignment="0" applyProtection="0"/>
    <xf numFmtId="182" fontId="31" fillId="0" borderId="0">
      <alignment/>
      <protection/>
    </xf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31" fillId="0" borderId="0">
      <alignment/>
      <protection/>
    </xf>
    <xf numFmtId="15" fontId="26" fillId="0" borderId="0">
      <alignment/>
      <protection/>
    </xf>
    <xf numFmtId="185" fontId="31" fillId="0" borderId="0">
      <alignment/>
      <protection/>
    </xf>
    <xf numFmtId="38" fontId="29" fillId="6" borderId="0" applyBorder="0" applyAlignment="0" applyProtection="0"/>
    <xf numFmtId="0" fontId="34" fillId="0" borderId="2" applyNumberFormat="0" applyAlignment="0" applyProtection="0"/>
    <xf numFmtId="0" fontId="34" fillId="0" borderId="3">
      <alignment horizontal="left" vertical="center"/>
      <protection/>
    </xf>
    <xf numFmtId="10" fontId="29" fillId="4" borderId="4" applyBorder="0" applyAlignment="0" applyProtection="0"/>
    <xf numFmtId="180" fontId="35" fillId="10" borderId="0">
      <alignment/>
      <protection/>
    </xf>
    <xf numFmtId="180" fontId="36" fillId="11" borderId="0">
      <alignment/>
      <protection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1" fillId="0" borderId="0">
      <alignment/>
      <protection/>
    </xf>
    <xf numFmtId="37" fontId="37" fillId="0" borderId="0">
      <alignment/>
      <protection/>
    </xf>
    <xf numFmtId="189" fontId="9" fillId="0" borderId="0">
      <alignment/>
      <protection/>
    </xf>
    <xf numFmtId="0" fontId="16" fillId="0" borderId="0">
      <alignment/>
      <protection/>
    </xf>
    <xf numFmtId="14" fontId="6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3" fontId="9" fillId="0" borderId="0" applyFont="0" applyFill="0" applyProtection="0">
      <alignment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38" fillId="0" borderId="5">
      <alignment horizontal="center"/>
      <protection/>
    </xf>
    <xf numFmtId="3" fontId="26" fillId="0" borderId="0" applyFont="0" applyFill="0" applyBorder="0" applyAlignment="0" applyProtection="0"/>
    <xf numFmtId="0" fontId="26" fillId="12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39" fillId="13" borderId="6">
      <alignment/>
      <protection locked="0"/>
    </xf>
    <xf numFmtId="0" fontId="40" fillId="0" borderId="0">
      <alignment/>
      <protection/>
    </xf>
    <xf numFmtId="0" fontId="39" fillId="13" borderId="6">
      <alignment/>
      <protection locked="0"/>
    </xf>
    <xf numFmtId="0" fontId="39" fillId="13" borderId="6">
      <alignment/>
      <protection locked="0"/>
    </xf>
    <xf numFmtId="9" fontId="0" fillId="0" borderId="0" applyFont="0" applyFill="0" applyBorder="0" applyAlignment="0" applyProtection="0"/>
    <xf numFmtId="19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7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7" applyNumberFormat="0" applyFill="0" applyProtection="0">
      <alignment horizontal="center"/>
    </xf>
    <xf numFmtId="0" fontId="42" fillId="0" borderId="11" applyNumberFormat="0" applyFill="0" applyProtection="0">
      <alignment horizontal="center"/>
    </xf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3" fontId="43" fillId="0" borderId="0" applyFill="0" applyBorder="0" applyAlignment="0" applyProtection="0"/>
    <xf numFmtId="0" fontId="33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13" applyNumberFormat="0" applyAlignment="0" applyProtection="0"/>
    <xf numFmtId="0" fontId="21" fillId="17" borderId="14" applyNumberFormat="0" applyAlignment="0" applyProtection="0"/>
    <xf numFmtId="0" fontId="15" fillId="0" borderId="0" applyNumberFormat="0" applyFill="0" applyBorder="0" applyAlignment="0" applyProtection="0"/>
    <xf numFmtId="0" fontId="42" fillId="0" borderId="11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178" fontId="9" fillId="0" borderId="11" applyFill="0" applyProtection="0">
      <alignment horizontal="right"/>
    </xf>
    <xf numFmtId="0" fontId="9" fillId="0" borderId="7" applyNumberFormat="0" applyFill="0" applyProtection="0">
      <alignment horizontal="left"/>
    </xf>
    <xf numFmtId="0" fontId="25" fillId="7" borderId="0" applyNumberFormat="0" applyBorder="0" applyAlignment="0" applyProtection="0"/>
    <xf numFmtId="0" fontId="19" fillId="16" borderId="16" applyNumberFormat="0" applyAlignment="0" applyProtection="0"/>
    <xf numFmtId="0" fontId="5" fillId="7" borderId="13" applyNumberFormat="0" applyAlignment="0" applyProtection="0"/>
    <xf numFmtId="1" fontId="9" fillId="0" borderId="11" applyFill="0" applyProtection="0">
      <alignment horizontal="center"/>
    </xf>
    <xf numFmtId="0" fontId="32" fillId="0" borderId="0">
      <alignment/>
      <protection/>
    </xf>
    <xf numFmtId="0" fontId="44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17" applyNumberFormat="0" applyFont="0" applyAlignment="0" applyProtection="0"/>
  </cellStyleXfs>
  <cellXfs count="12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 vertical="center" wrapText="1"/>
    </xf>
    <xf numFmtId="58" fontId="0" fillId="0" borderId="4" xfId="0" applyNumberForma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123">
    <cellStyle name="Normal" xfId="0"/>
    <cellStyle name="??|?Revenuenuesy L" xfId="15"/>
    <cellStyle name="_Book1" xfId="16"/>
    <cellStyle name="_Book1_1" xfId="17"/>
    <cellStyle name="_家装报价" xfId="18"/>
    <cellStyle name="_游艇会 - 总表05.21 - 打印版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mal" xfId="39"/>
    <cellStyle name="args.style" xfId="40"/>
    <cellStyle name="ColLevel_1" xfId="41"/>
    <cellStyle name="Column_Title" xfId="42"/>
    <cellStyle name="Comma [0]_!!!GO" xfId="43"/>
    <cellStyle name="comma zerodec" xfId="44"/>
    <cellStyle name="Comma_!!!GO" xfId="45"/>
    <cellStyle name="Currency [0]_!!!GO" xfId="46"/>
    <cellStyle name="Currency_!!!GO" xfId="47"/>
    <cellStyle name="Currency1" xfId="48"/>
    <cellStyle name="Date" xfId="49"/>
    <cellStyle name="Dollar (zero dec)" xfId="50"/>
    <cellStyle name="Grey" xfId="51"/>
    <cellStyle name="Header1" xfId="52"/>
    <cellStyle name="Header2" xfId="53"/>
    <cellStyle name="Input [yellow]" xfId="54"/>
    <cellStyle name="Input Cells" xfId="55"/>
    <cellStyle name="Linked Cells" xfId="56"/>
    <cellStyle name="Millares [0]_96 Risk" xfId="57"/>
    <cellStyle name="Millares_96 Risk" xfId="58"/>
    <cellStyle name="Milliers [0]_!!!GO" xfId="59"/>
    <cellStyle name="Milliers_!!!GO" xfId="60"/>
    <cellStyle name="Moneda [0]_96 Risk" xfId="61"/>
    <cellStyle name="Moneda_96 Risk" xfId="62"/>
    <cellStyle name="Mon閠aire [0]_!!!GO" xfId="63"/>
    <cellStyle name="Mon閠aire_!!!GO" xfId="64"/>
    <cellStyle name="New Times Roman" xfId="65"/>
    <cellStyle name="no dec" xfId="66"/>
    <cellStyle name="Normal - Style1" xfId="67"/>
    <cellStyle name="Normal_!!!GO" xfId="68"/>
    <cellStyle name="per.style" xfId="69"/>
    <cellStyle name="Percent [2]" xfId="70"/>
    <cellStyle name="Percent_!!!GO" xfId="71"/>
    <cellStyle name="Pourcentage_pldt" xfId="72"/>
    <cellStyle name="PSChar" xfId="73"/>
    <cellStyle name="PSDate" xfId="74"/>
    <cellStyle name="PSDec" xfId="75"/>
    <cellStyle name="PSHeading" xfId="76"/>
    <cellStyle name="PSInt" xfId="77"/>
    <cellStyle name="PSSpacer" xfId="78"/>
    <cellStyle name="RowLevel_1" xfId="79"/>
    <cellStyle name="sstot" xfId="80"/>
    <cellStyle name="Standard_AREAS" xfId="81"/>
    <cellStyle name="t" xfId="82"/>
    <cellStyle name="t_HVAC Equipment (3)" xfId="83"/>
    <cellStyle name="Percent" xfId="84"/>
    <cellStyle name="捠壿 [0.00]_Region Orders (2)" xfId="85"/>
    <cellStyle name="捠壿_Region Orders (2)" xfId="86"/>
    <cellStyle name="编号" xfId="87"/>
    <cellStyle name="标题" xfId="88"/>
    <cellStyle name="标题 1" xfId="89"/>
    <cellStyle name="标题 2" xfId="90"/>
    <cellStyle name="标题 3" xfId="91"/>
    <cellStyle name="标题 4" xfId="92"/>
    <cellStyle name="标题1" xfId="93"/>
    <cellStyle name="部门" xfId="94"/>
    <cellStyle name="差" xfId="95"/>
    <cellStyle name="常规 2" xfId="96"/>
    <cellStyle name="常规 3" xfId="97"/>
    <cellStyle name="Hyperlink" xfId="98"/>
    <cellStyle name="分级显示行_1_Book1" xfId="99"/>
    <cellStyle name="分级显示列_1_Book1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借出原因" xfId="108"/>
    <cellStyle name="警告文本" xfId="109"/>
    <cellStyle name="链接单元格" xfId="110"/>
    <cellStyle name="普通_laroux" xfId="111"/>
    <cellStyle name="千分位[0]_laroux" xfId="112"/>
    <cellStyle name="千分位_laroux" xfId="113"/>
    <cellStyle name="千位[0]_ 方正PC" xfId="114"/>
    <cellStyle name="千位_ 方正PC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日期" xfId="124"/>
    <cellStyle name="商品名称" xfId="125"/>
    <cellStyle name="适中" xfId="126"/>
    <cellStyle name="输出" xfId="127"/>
    <cellStyle name="输入" xfId="128"/>
    <cellStyle name="数量" xfId="129"/>
    <cellStyle name="样式 1" xfId="130"/>
    <cellStyle name="一般_Bill-1" xfId="131"/>
    <cellStyle name="Followed Hyperlink" xfId="132"/>
    <cellStyle name="昗弨_Pacific Region P&amp;L" xfId="133"/>
    <cellStyle name="寘嬫愗傝 [0.00]_Region Orders (2)" xfId="134"/>
    <cellStyle name="寘嬫愗傝_Region Orders (2)" xfId="135"/>
    <cellStyle name="注释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workbookViewId="0" topLeftCell="A1">
      <selection activeCell="U6" sqref="U6:U7"/>
    </sheetView>
  </sheetViews>
  <sheetFormatPr defaultColWidth="9.00390625" defaultRowHeight="14.25"/>
  <cols>
    <col min="1" max="1" width="3.125" style="3" bestFit="1" customWidth="1"/>
    <col min="2" max="2" width="16.75390625" style="4" customWidth="1"/>
    <col min="3" max="3" width="16.50390625" style="4" customWidth="1"/>
    <col min="4" max="4" width="5.25390625" style="3" customWidth="1"/>
    <col min="5" max="5" width="14.875" style="3" customWidth="1"/>
    <col min="6" max="6" width="8.00390625" style="3" bestFit="1" customWidth="1"/>
    <col min="7" max="7" width="11.875" style="3" customWidth="1"/>
    <col min="8" max="8" width="11.125" style="3" customWidth="1"/>
    <col min="9" max="9" width="9.25390625" style="3" customWidth="1"/>
    <col min="10" max="10" width="7.25390625" style="3" customWidth="1"/>
    <col min="11" max="11" width="8.375" style="3" customWidth="1"/>
    <col min="12" max="12" width="9.50390625" style="3" customWidth="1"/>
    <col min="13" max="16384" width="9.00390625" style="3" customWidth="1"/>
  </cols>
  <sheetData>
    <row r="1" spans="1:12" ht="25.5">
      <c r="A1" s="10" t="s">
        <v>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15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80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ht="35.25" customHeight="1">
      <c r="A3" s="7"/>
      <c r="B3" s="7" t="s">
        <v>69</v>
      </c>
      <c r="C3" s="7" t="s">
        <v>70</v>
      </c>
      <c r="D3" s="7" t="s">
        <v>71</v>
      </c>
      <c r="E3" s="7" t="s">
        <v>77</v>
      </c>
      <c r="F3" s="7" t="s">
        <v>78</v>
      </c>
      <c r="G3" s="7">
        <v>265961712</v>
      </c>
      <c r="H3" s="7">
        <v>240296407</v>
      </c>
      <c r="I3" s="7">
        <f>G3-H3</f>
        <v>25665305</v>
      </c>
      <c r="J3" s="8">
        <f>I3/G3</f>
        <v>0.09649999921793254</v>
      </c>
      <c r="K3" s="9">
        <v>44986</v>
      </c>
      <c r="L3" s="7" t="s">
        <v>84</v>
      </c>
    </row>
    <row r="4" spans="1:12" ht="61.5" customHeight="1">
      <c r="A4" s="7"/>
      <c r="B4" s="7" t="s">
        <v>87</v>
      </c>
      <c r="C4" s="7" t="s">
        <v>56</v>
      </c>
      <c r="D4" s="7" t="s">
        <v>57</v>
      </c>
      <c r="E4" s="7" t="s">
        <v>72</v>
      </c>
      <c r="F4" s="7" t="s">
        <v>73</v>
      </c>
      <c r="G4" s="7">
        <v>6660000</v>
      </c>
      <c r="H4" s="7">
        <v>6660000</v>
      </c>
      <c r="I4" s="7">
        <f aca="true" t="shared" si="0" ref="I4:I10">G4-H4</f>
        <v>0</v>
      </c>
      <c r="J4" s="8">
        <f aca="true" t="shared" si="1" ref="J4:J10">I4/G4</f>
        <v>0</v>
      </c>
      <c r="K4" s="9">
        <v>45001</v>
      </c>
      <c r="L4" s="7" t="s">
        <v>84</v>
      </c>
    </row>
    <row r="5" spans="1:12" ht="46.5" customHeight="1">
      <c r="A5" s="7"/>
      <c r="B5" s="7" t="s">
        <v>58</v>
      </c>
      <c r="C5" s="7" t="s">
        <v>59</v>
      </c>
      <c r="D5" s="7" t="s">
        <v>60</v>
      </c>
      <c r="E5" s="7" t="s">
        <v>79</v>
      </c>
      <c r="F5" s="7" t="s">
        <v>81</v>
      </c>
      <c r="G5" s="7">
        <v>22854183</v>
      </c>
      <c r="H5" s="7">
        <v>20815818</v>
      </c>
      <c r="I5" s="7">
        <f t="shared" si="0"/>
        <v>2038365</v>
      </c>
      <c r="J5" s="8">
        <f t="shared" si="1"/>
        <v>0.08919001829993223</v>
      </c>
      <c r="K5" s="9">
        <v>45005</v>
      </c>
      <c r="L5" s="7" t="s">
        <v>84</v>
      </c>
    </row>
    <row r="6" spans="1:12" ht="79.5" customHeight="1">
      <c r="A6" s="7"/>
      <c r="B6" s="7" t="s">
        <v>88</v>
      </c>
      <c r="C6" s="7" t="s">
        <v>61</v>
      </c>
      <c r="D6" s="7" t="s">
        <v>62</v>
      </c>
      <c r="E6" s="7" t="s">
        <v>74</v>
      </c>
      <c r="F6" s="7" t="s">
        <v>75</v>
      </c>
      <c r="G6" s="7">
        <v>1294947</v>
      </c>
      <c r="H6" s="7">
        <v>1294947</v>
      </c>
      <c r="I6" s="7">
        <f t="shared" si="0"/>
        <v>0</v>
      </c>
      <c r="J6" s="8">
        <f t="shared" si="1"/>
        <v>0</v>
      </c>
      <c r="K6" s="9">
        <v>45006</v>
      </c>
      <c r="L6" s="7" t="s">
        <v>84</v>
      </c>
    </row>
    <row r="7" spans="1:12" ht="48.75" customHeight="1">
      <c r="A7" s="7"/>
      <c r="B7" s="7" t="s">
        <v>90</v>
      </c>
      <c r="C7" s="7" t="s">
        <v>63</v>
      </c>
      <c r="D7" s="7" t="s">
        <v>64</v>
      </c>
      <c r="E7" s="7" t="s">
        <v>85</v>
      </c>
      <c r="F7" s="7" t="s">
        <v>78</v>
      </c>
      <c r="G7" s="7">
        <v>181534391</v>
      </c>
      <c r="H7" s="7">
        <v>170824806</v>
      </c>
      <c r="I7" s="7">
        <f t="shared" si="0"/>
        <v>10709585</v>
      </c>
      <c r="J7" s="8">
        <f t="shared" si="1"/>
        <v>0.05899479950330734</v>
      </c>
      <c r="K7" s="9">
        <v>45012</v>
      </c>
      <c r="L7" s="7" t="s">
        <v>84</v>
      </c>
    </row>
    <row r="8" spans="1:12" ht="58.5" customHeight="1">
      <c r="A8" s="7"/>
      <c r="B8" s="7" t="s">
        <v>91</v>
      </c>
      <c r="C8" s="7" t="s">
        <v>63</v>
      </c>
      <c r="D8" s="7" t="s">
        <v>64</v>
      </c>
      <c r="E8" s="7" t="s">
        <v>76</v>
      </c>
      <c r="F8" s="7" t="s">
        <v>73</v>
      </c>
      <c r="G8" s="7">
        <v>1615600</v>
      </c>
      <c r="H8" s="7">
        <v>1615600</v>
      </c>
      <c r="I8" s="7">
        <f t="shared" si="0"/>
        <v>0</v>
      </c>
      <c r="J8" s="8">
        <f t="shared" si="1"/>
        <v>0</v>
      </c>
      <c r="K8" s="9">
        <v>45012</v>
      </c>
      <c r="L8" s="7" t="s">
        <v>84</v>
      </c>
    </row>
    <row r="9" spans="1:12" ht="71.25">
      <c r="A9" s="7"/>
      <c r="B9" s="7" t="s">
        <v>89</v>
      </c>
      <c r="C9" s="7" t="s">
        <v>65</v>
      </c>
      <c r="D9" s="7" t="s">
        <v>64</v>
      </c>
      <c r="E9" s="7" t="s">
        <v>82</v>
      </c>
      <c r="F9" s="7" t="s">
        <v>75</v>
      </c>
      <c r="G9" s="7">
        <v>17889256</v>
      </c>
      <c r="H9" s="7">
        <v>17889256</v>
      </c>
      <c r="I9" s="7">
        <f t="shared" si="0"/>
        <v>0</v>
      </c>
      <c r="J9" s="8">
        <f t="shared" si="1"/>
        <v>0</v>
      </c>
      <c r="K9" s="9">
        <v>45014</v>
      </c>
      <c r="L9" s="7" t="s">
        <v>84</v>
      </c>
    </row>
    <row r="10" spans="1:12" ht="84.75" customHeight="1">
      <c r="A10" s="7"/>
      <c r="B10" s="7" t="s">
        <v>66</v>
      </c>
      <c r="C10" s="7" t="s">
        <v>67</v>
      </c>
      <c r="D10" s="7" t="s">
        <v>68</v>
      </c>
      <c r="E10" s="7" t="s">
        <v>83</v>
      </c>
      <c r="F10" s="7" t="s">
        <v>78</v>
      </c>
      <c r="G10" s="7">
        <v>44053395</v>
      </c>
      <c r="H10" s="7">
        <v>40575820</v>
      </c>
      <c r="I10" s="7">
        <f t="shared" si="0"/>
        <v>3477575</v>
      </c>
      <c r="J10" s="8">
        <f t="shared" si="1"/>
        <v>0.07893999997049035</v>
      </c>
      <c r="K10" s="9">
        <v>45016</v>
      </c>
      <c r="L10" s="7" t="s">
        <v>84</v>
      </c>
    </row>
  </sheetData>
  <sheetProtection/>
  <mergeCells count="1">
    <mergeCell ref="A1:L1"/>
  </mergeCells>
  <printOptions/>
  <pageMargins left="0.56" right="0.7480314960629921" top="0.2" bottom="0.51" header="0.2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00390625" defaultRowHeight="14.25"/>
  <cols>
    <col min="1" max="1" width="3.25390625" style="0" customWidth="1"/>
    <col min="2" max="2" width="8.25390625" style="0" customWidth="1"/>
    <col min="3" max="3" width="10.75390625" style="0" customWidth="1"/>
    <col min="4" max="4" width="12.25390625" style="0" customWidth="1"/>
    <col min="5" max="5" width="12.375" style="0" customWidth="1"/>
    <col min="6" max="6" width="7.50390625" style="0" customWidth="1"/>
    <col min="7" max="7" width="11.50390625" style="0" customWidth="1"/>
    <col min="8" max="8" width="15.375" style="0" customWidth="1"/>
    <col min="9" max="9" width="12.50390625" style="0" customWidth="1"/>
    <col min="10" max="10" width="6.375" style="0" hidden="1" customWidth="1"/>
    <col min="11" max="11" width="5.25390625" style="0" hidden="1" customWidth="1"/>
    <col min="12" max="12" width="9.00390625" style="0" hidden="1" customWidth="1"/>
    <col min="14" max="14" width="7.50390625" style="0" customWidth="1"/>
    <col min="15" max="15" width="7.75390625" style="0" customWidth="1"/>
    <col min="16" max="16" width="5.875" style="0" customWidth="1"/>
    <col min="17" max="17" width="4.375" style="0" customWidth="1"/>
  </cols>
  <sheetData/>
  <sheetProtection/>
  <printOptions/>
  <pageMargins left="0.75" right="0.75" top="0.35" bottom="0.26" header="0.47" footer="0.1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1"/>
  <sheetViews>
    <sheetView zoomScale="85" zoomScaleNormal="85" workbookViewId="0" topLeftCell="C1">
      <selection activeCell="R20" sqref="R20"/>
    </sheetView>
  </sheetViews>
  <sheetFormatPr defaultColWidth="9.00390625" defaultRowHeight="14.25"/>
  <cols>
    <col min="1" max="1" width="2.625" style="0" customWidth="1"/>
    <col min="2" max="2" width="60.375" style="0" customWidth="1"/>
    <col min="3" max="3" width="38.75390625" style="0" customWidth="1"/>
    <col min="4" max="4" width="8.625" style="0" customWidth="1"/>
    <col min="5" max="5" width="7.50390625" style="0" customWidth="1"/>
    <col min="6" max="6" width="7.625" style="0" customWidth="1"/>
    <col min="7" max="7" width="5.125" style="0" customWidth="1"/>
    <col min="10" max="10" width="0.12890625" style="0" hidden="1" customWidth="1"/>
    <col min="11" max="11" width="9.00390625" style="0" hidden="1" customWidth="1"/>
    <col min="15" max="15" width="9.75390625" style="0" customWidth="1"/>
    <col min="16" max="16" width="3.875" style="0" customWidth="1"/>
    <col min="17" max="17" width="12.00390625" style="0" customWidth="1"/>
  </cols>
  <sheetData>
    <row r="1" spans="2:17" ht="14.25">
      <c r="B1" t="s">
        <v>11</v>
      </c>
      <c r="C1" t="s">
        <v>12</v>
      </c>
      <c r="D1" t="s">
        <v>13</v>
      </c>
      <c r="E1" t="s">
        <v>14</v>
      </c>
      <c r="F1" t="s">
        <v>15</v>
      </c>
      <c r="H1">
        <v>3737672</v>
      </c>
      <c r="I1">
        <v>3371754</v>
      </c>
      <c r="J1">
        <v>119989</v>
      </c>
      <c r="K1">
        <v>56255</v>
      </c>
      <c r="L1">
        <v>3547998</v>
      </c>
      <c r="M1">
        <f>H1-I1</f>
        <v>365918</v>
      </c>
      <c r="N1">
        <f>M1/H1</f>
        <v>0.09789997624189603</v>
      </c>
      <c r="O1" s="1">
        <v>40667</v>
      </c>
      <c r="Q1">
        <v>120</v>
      </c>
    </row>
    <row r="2" spans="2:17" ht="14.25">
      <c r="B2" t="s">
        <v>16</v>
      </c>
      <c r="C2" t="s">
        <v>17</v>
      </c>
      <c r="D2" t="s">
        <v>18</v>
      </c>
      <c r="E2" t="s">
        <v>19</v>
      </c>
      <c r="F2" t="s">
        <v>20</v>
      </c>
      <c r="H2">
        <v>2735815</v>
      </c>
      <c r="I2">
        <v>2559902</v>
      </c>
      <c r="J2">
        <v>92047</v>
      </c>
      <c r="K2">
        <v>92059</v>
      </c>
      <c r="L2">
        <v>2741150</v>
      </c>
      <c r="O2" s="1">
        <v>40708</v>
      </c>
      <c r="Q2">
        <v>256</v>
      </c>
    </row>
    <row r="3" spans="2:17" ht="14.25">
      <c r="B3" t="s">
        <v>21</v>
      </c>
      <c r="C3" t="s">
        <v>22</v>
      </c>
      <c r="D3" t="s">
        <v>23</v>
      </c>
      <c r="E3" t="s">
        <v>24</v>
      </c>
      <c r="F3" t="s">
        <v>25</v>
      </c>
      <c r="H3">
        <v>1449891</v>
      </c>
      <c r="I3">
        <v>1304902</v>
      </c>
      <c r="J3">
        <v>28216</v>
      </c>
      <c r="K3">
        <v>35542</v>
      </c>
      <c r="L3">
        <v>1368660</v>
      </c>
      <c r="O3" s="1">
        <v>40695</v>
      </c>
      <c r="Q3">
        <v>30</v>
      </c>
    </row>
    <row r="4" spans="2:17" ht="14.25">
      <c r="B4" t="s">
        <v>26</v>
      </c>
      <c r="C4" t="s">
        <v>27</v>
      </c>
      <c r="D4" t="s">
        <v>28</v>
      </c>
      <c r="E4" t="s">
        <v>29</v>
      </c>
      <c r="H4">
        <v>6498490</v>
      </c>
      <c r="I4">
        <v>5913626</v>
      </c>
      <c r="J4">
        <v>127090</v>
      </c>
      <c r="K4">
        <v>220955</v>
      </c>
      <c r="L4">
        <v>6264800</v>
      </c>
      <c r="O4" s="1">
        <v>40718</v>
      </c>
      <c r="Q4">
        <v>260</v>
      </c>
    </row>
    <row r="5" spans="2:17" ht="14.25">
      <c r="B5" t="s">
        <v>30</v>
      </c>
      <c r="C5" t="s">
        <v>31</v>
      </c>
      <c r="D5" t="s">
        <v>32</v>
      </c>
      <c r="E5" t="s">
        <v>19</v>
      </c>
      <c r="F5" t="s">
        <v>33</v>
      </c>
      <c r="H5">
        <v>3046993</v>
      </c>
      <c r="I5">
        <v>2869049</v>
      </c>
      <c r="J5">
        <v>103165</v>
      </c>
      <c r="K5">
        <v>99341</v>
      </c>
      <c r="L5">
        <v>3074662</v>
      </c>
      <c r="O5" s="1">
        <v>40722</v>
      </c>
      <c r="Q5">
        <v>212</v>
      </c>
    </row>
    <row r="6" spans="2:17" ht="14.25">
      <c r="B6" t="s">
        <v>34</v>
      </c>
      <c r="C6" t="s">
        <v>35</v>
      </c>
      <c r="D6" t="s">
        <v>36</v>
      </c>
      <c r="E6" t="s">
        <v>37</v>
      </c>
      <c r="F6" t="s">
        <v>38</v>
      </c>
      <c r="H6">
        <v>3441168</v>
      </c>
      <c r="I6">
        <v>3194092</v>
      </c>
      <c r="J6">
        <v>69449</v>
      </c>
      <c r="K6">
        <v>120378</v>
      </c>
      <c r="L6">
        <v>3387028</v>
      </c>
      <c r="M6">
        <f>H6-I6</f>
        <v>247076</v>
      </c>
      <c r="N6">
        <f>M6/H6</f>
        <v>0.07180003998642322</v>
      </c>
      <c r="O6" s="1">
        <v>40693</v>
      </c>
      <c r="Q6">
        <v>270</v>
      </c>
    </row>
    <row r="7" spans="2:12" ht="14.25">
      <c r="B7" t="s">
        <v>39</v>
      </c>
      <c r="C7" t="s">
        <v>40</v>
      </c>
      <c r="D7" t="s">
        <v>41</v>
      </c>
      <c r="E7" t="s">
        <v>42</v>
      </c>
      <c r="F7" t="s">
        <v>43</v>
      </c>
      <c r="H7">
        <v>6722231</v>
      </c>
      <c r="I7">
        <v>6373347</v>
      </c>
      <c r="K7">
        <v>224350</v>
      </c>
      <c r="L7">
        <v>6600804</v>
      </c>
    </row>
    <row r="8" spans="2:12" ht="14.25">
      <c r="B8" t="s">
        <v>44</v>
      </c>
      <c r="C8" t="s">
        <v>45</v>
      </c>
      <c r="D8" t="s">
        <v>46</v>
      </c>
      <c r="E8" t="s">
        <v>47</v>
      </c>
      <c r="F8" t="s">
        <v>48</v>
      </c>
      <c r="H8">
        <v>1434922</v>
      </c>
      <c r="I8">
        <v>1296739</v>
      </c>
      <c r="J8">
        <v>36402</v>
      </c>
      <c r="K8">
        <v>21384</v>
      </c>
      <c r="L8">
        <v>1354525</v>
      </c>
    </row>
    <row r="9" spans="2:4" ht="14.25">
      <c r="B9" t="s">
        <v>49</v>
      </c>
      <c r="C9" t="s">
        <v>50</v>
      </c>
      <c r="D9" t="s">
        <v>51</v>
      </c>
    </row>
    <row r="10" spans="2:12" ht="14.25">
      <c r="B10" t="s">
        <v>52</v>
      </c>
      <c r="C10" t="s">
        <v>53</v>
      </c>
      <c r="D10" t="s">
        <v>52</v>
      </c>
      <c r="E10" t="s">
        <v>54</v>
      </c>
      <c r="F10" t="s">
        <v>55</v>
      </c>
      <c r="H10">
        <v>7585414</v>
      </c>
      <c r="I10">
        <v>6960376</v>
      </c>
      <c r="K10">
        <v>251737</v>
      </c>
      <c r="L10">
        <v>7215220</v>
      </c>
    </row>
    <row r="11" spans="8:9" ht="14.25">
      <c r="H11">
        <v>3517221</v>
      </c>
      <c r="I11">
        <v>3235150</v>
      </c>
    </row>
  </sheetData>
  <sheetProtection/>
  <printOptions/>
  <pageMargins left="0.75" right="0.75" top="0.18" bottom="0.18" header="0.18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2023-04-10T02:01:07Z</cp:lastPrinted>
  <dcterms:created xsi:type="dcterms:W3CDTF">1996-12-17T01:32:42Z</dcterms:created>
  <dcterms:modified xsi:type="dcterms:W3CDTF">2023-04-10T02:16:28Z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089A1DC1B19A4215B618B017279F37E6</vt:lpwstr>
  </property>
  <property fmtid="{D5CDD505-2E9C-101B-9397-08002B2CF9AE}" pid="3" name="KSOProductBuildVer">
    <vt:lpwstr>2052-11.1.0.12358</vt:lpwstr>
  </property>
</Properties>
</file>